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Skarek\03. FI\04_3.NP-C\PD pro VZ\Rekonstrukce 3.NP-C - PD vč. VV\SOUPIS PRACI\"/>
    </mc:Choice>
  </mc:AlternateContent>
  <bookViews>
    <workbookView xWindow="-27990" yWindow="900" windowWidth="27990" windowHeight="17100" tabRatio="946"/>
  </bookViews>
  <sheets>
    <sheet name="D.1.4.7. SILNOPROUD" sheetId="14" r:id="rId1"/>
  </sheets>
  <definedNames>
    <definedName name="Print_Area" localSheetId="0">'D.1.4.7. SILNOPROUD'!$A$1:$I$187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47" i="14" l="1"/>
  <c r="H147" i="14" l="1"/>
  <c r="F58" i="14"/>
  <c r="H58" i="14" s="1"/>
  <c r="F70" i="14"/>
  <c r="H70" i="14" s="1"/>
  <c r="F66" i="14"/>
  <c r="H66" i="14" s="1"/>
  <c r="F82" i="14"/>
  <c r="H82" i="14" s="1"/>
  <c r="F62" i="14"/>
  <c r="H62" i="14" s="1"/>
  <c r="F54" i="14"/>
  <c r="H54" i="14" s="1"/>
  <c r="F99" i="14" l="1"/>
  <c r="H99" i="14" s="1"/>
  <c r="F94" i="14"/>
  <c r="H94" i="14" s="1"/>
  <c r="F90" i="14"/>
  <c r="H90" i="14" s="1"/>
  <c r="F170" i="14" l="1"/>
  <c r="H170" i="14" s="1"/>
  <c r="F175" i="14" l="1"/>
  <c r="H175" i="14" s="1"/>
  <c r="F139" i="14"/>
  <c r="H139" i="14" s="1"/>
  <c r="F123" i="14"/>
  <c r="H123" i="14" s="1"/>
  <c r="F104" i="14"/>
  <c r="H104" i="14" s="1"/>
  <c r="F118" i="14" l="1"/>
  <c r="H118" i="14" s="1"/>
  <c r="F120" i="14"/>
  <c r="H120" i="14" s="1"/>
  <c r="F112" i="14"/>
  <c r="H112" i="14" s="1"/>
  <c r="F116" i="14"/>
  <c r="H116" i="14" s="1"/>
  <c r="F114" i="14"/>
  <c r="H114" i="14" s="1"/>
  <c r="F38" i="14"/>
  <c r="H38" i="14" s="1"/>
  <c r="H103" i="14"/>
  <c r="F86" i="14"/>
  <c r="H86" i="14" s="1"/>
  <c r="F78" i="14"/>
  <c r="H78" i="14" s="1"/>
  <c r="F74" i="14"/>
  <c r="H74" i="14" s="1"/>
  <c r="F166" i="14"/>
  <c r="H166" i="14" s="1"/>
  <c r="F13" i="14" l="1"/>
  <c r="H13" i="14" s="1"/>
  <c r="F135" i="14"/>
  <c r="H135" i="14" s="1"/>
  <c r="F143" i="14" l="1"/>
  <c r="H143" i="14" s="1"/>
  <c r="F127" i="14" l="1"/>
  <c r="H127" i="14" s="1"/>
  <c r="H169" i="14"/>
  <c r="F163" i="14"/>
  <c r="H163" i="14" s="1"/>
  <c r="F159" i="14"/>
  <c r="H159" i="14" s="1"/>
  <c r="F154" i="14"/>
  <c r="H154" i="14" s="1"/>
  <c r="F131" i="14" l="1"/>
  <c r="H131" i="14" s="1"/>
  <c r="F110" i="14" l="1"/>
  <c r="H110" i="14" s="1"/>
  <c r="F108" i="14"/>
  <c r="H108" i="14" s="1"/>
  <c r="F50" i="14"/>
  <c r="H50" i="14" s="1"/>
  <c r="F46" i="14"/>
  <c r="H46" i="14" s="1"/>
  <c r="F42" i="14"/>
  <c r="F34" i="14"/>
  <c r="H34" i="14" s="1"/>
  <c r="F17" i="14"/>
  <c r="H17" i="14" s="1"/>
  <c r="H42" i="14" l="1"/>
  <c r="F21" i="14"/>
  <c r="H21" i="14" s="1"/>
  <c r="F25" i="14"/>
  <c r="H25" i="14" s="1"/>
  <c r="F9" i="14"/>
  <c r="H9" i="14" s="1"/>
  <c r="H33" i="14" l="1"/>
  <c r="H174" i="14"/>
  <c r="H142" i="14" s="1"/>
  <c r="H138" i="14"/>
  <c r="H126" i="14" s="1"/>
  <c r="H122" i="14"/>
  <c r="H107" i="14" s="1"/>
  <c r="F30" i="14" l="1"/>
  <c r="H30" i="14" s="1"/>
  <c r="H29" i="14"/>
  <c r="H8" i="14" l="1"/>
  <c r="H7" i="14" s="1"/>
  <c r="H178" i="14" s="1"/>
  <c r="H180" i="14" s="1"/>
</calcChain>
</file>

<file path=xl/sharedStrings.xml><?xml version="1.0" encoding="utf-8"?>
<sst xmlns="http://schemas.openxmlformats.org/spreadsheetml/2006/main" count="351" uniqueCount="182">
  <si>
    <t>CELKEM</t>
  </si>
  <si>
    <t>Poznámka:</t>
  </si>
  <si>
    <t>P.Č.</t>
  </si>
  <si>
    <t>KCN</t>
  </si>
  <si>
    <t>Kód položky</t>
  </si>
  <si>
    <t>MJ</t>
  </si>
  <si>
    <t>Množství celkem</t>
  </si>
  <si>
    <t>Cena jednotková</t>
  </si>
  <si>
    <t>Cena celkem</t>
  </si>
  <si>
    <t>1</t>
  </si>
  <si>
    <t>2</t>
  </si>
  <si>
    <t>3</t>
  </si>
  <si>
    <t>4</t>
  </si>
  <si>
    <t>5</t>
  </si>
  <si>
    <t>6</t>
  </si>
  <si>
    <t>7</t>
  </si>
  <si>
    <t xml:space="preserve">  </t>
  </si>
  <si>
    <t>Cenová soustava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</si>
  <si>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</si>
  <si>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</si>
  <si>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Celkem</t>
  </si>
  <si>
    <t>kus</t>
  </si>
  <si>
    <t>PSV</t>
  </si>
  <si>
    <t>Práce a dodávky PSV</t>
  </si>
  <si>
    <t>sada</t>
  </si>
  <si>
    <t>Jednotkové položky zahrnují vedlejší rozpočtové náklady, náklady na montáž, dopravu, apod. a předepsané zkoušky, revize, manipulační řády, zaškolení obsluhy, zednickou výpomoc, doplňkové práce, kompletace apod. není-li uvedeno jinak.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</si>
  <si>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apod.).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</si>
  <si>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Elektromontážní práce - Přístroje</t>
  </si>
  <si>
    <t>Elektromontážní práce - Rozvaděče</t>
  </si>
  <si>
    <t>D+M Pomocný materiál - Specifikace dle PD</t>
  </si>
  <si>
    <t>Elektromontážní práce - Ostatní</t>
  </si>
  <si>
    <t>m</t>
  </si>
  <si>
    <t>741999203 SPC</t>
  </si>
  <si>
    <t>Elektromontážní práce - Svítidla</t>
  </si>
  <si>
    <t>Elektromontážní práce - Kabely a vodiče</t>
  </si>
  <si>
    <t>D+M Proměření + výchozí revizní zpráva elektroinstalace - Specifikace dle PD.</t>
  </si>
  <si>
    <t>" Včetně montáže a zapojení. "</t>
  </si>
  <si>
    <t>741999401 SPC</t>
  </si>
  <si>
    <t>741999101 SPC</t>
  </si>
  <si>
    <t>741999201 SPC</t>
  </si>
  <si>
    <t>741999206 SPC</t>
  </si>
  <si>
    <t>741999207 SPC</t>
  </si>
  <si>
    <t>741999208 SPC</t>
  </si>
  <si>
    <t>741999505 SPC</t>
  </si>
  <si>
    <t>741999301 SPC</t>
  </si>
  <si>
    <t>D+M Úložný materiál - Specifikace dle PD</t>
  </si>
  <si>
    <t>741999302 SPC</t>
  </si>
  <si>
    <t>741999303 SPC</t>
  </si>
  <si>
    <t>HZS</t>
  </si>
  <si>
    <t>Hodinová zúčtovací sazba elektrikář</t>
  </si>
  <si>
    <t>hod</t>
  </si>
  <si>
    <t>" Včetně instalace, napojení, rámečku, krytu a instalačních krabic. "</t>
  </si>
  <si>
    <t>741999202 SPC</t>
  </si>
  <si>
    <t>741999204 SPC</t>
  </si>
  <si>
    <t>741999402 SPC</t>
  </si>
  <si>
    <t>741999502 SPC</t>
  </si>
  <si>
    <t>741999504 SPC</t>
  </si>
  <si>
    <t>D+M Tlačítko - Specifikace dle PD</t>
  </si>
  <si>
    <t>D+M CYKY-J 3×2,5 - Specifikace dle PD</t>
  </si>
  <si>
    <t>D+M CYKY-J 3×1,5 - Specifikace dle PD</t>
  </si>
  <si>
    <t>741999503 SPC</t>
  </si>
  <si>
    <t>D.1.4.7. SILNOPROUDÁ ELEKTROTECHNIKA</t>
  </si>
  <si>
    <t>Objekt:   D.1.4.7. SILNOPROUDÁ ELEKTROTECHNIKA</t>
  </si>
  <si>
    <t>Demontáž svítidel, skříní elektro, úprava stávající elektroinstalace včetně zapravení prostupů a drážek - Specifikace dle PD</t>
  </si>
  <si>
    <t>" V ceně zapravení prostupů, zdiva, povrchových úprav a podlah do původního stavu. "</t>
  </si>
  <si>
    <t xml:space="preserve">D+M Nouzové svítidlo - Specifikace dle PD - NA </t>
  </si>
  <si>
    <t>741999102 SPC</t>
  </si>
  <si>
    <t>741999103 SPC</t>
  </si>
  <si>
    <t>741999506 SPC</t>
  </si>
  <si>
    <t>" Odstranění svítidel, koncových prvků, kabeláže, elektro skříní včetně vystrojení, úprava stávající elektroinstalace, ukončení kabelů apod. "</t>
  </si>
  <si>
    <t>741999104 SPC</t>
  </si>
  <si>
    <t>" Včetně vík, úchytů víka, spojek, kolen, oblouků, T-kusů, redukčních dílů, přepážek, koncovek, podpěr, konzol, závěsů, kotvících prvků a dalšího příslušenství. "</t>
  </si>
  <si>
    <t>741999205 SPC</t>
  </si>
  <si>
    <t>%</t>
  </si>
  <si>
    <t xml:space="preserve">" Stavební práce a dodávky spojené s provedením funkčního celku 741. " </t>
  </si>
  <si>
    <t xml:space="preserve">" Zednická výpomoc,doplňkové práce,kompletace,zřízení prostupů,zapravení prostupů, apod. " </t>
  </si>
  <si>
    <t>Přesun hmot procentní pro silnoproud v objektech v do 12 m</t>
  </si>
  <si>
    <t>D+M LED svítidlo s vyměnitelným zdrojem - Specifikace dle PD</t>
  </si>
  <si>
    <t>" LED svítidlo s vyměnitelným zdrojem - 600×600 mm. "</t>
  </si>
  <si>
    <t>" 3. NP "</t>
  </si>
  <si>
    <t xml:space="preserve">" 3. NP " </t>
  </si>
  <si>
    <t>" Nouzové LED svítidlo. "</t>
  </si>
  <si>
    <t>D+M Nouzové svítidlo s piktogramem - Specifikace dle PD - N1</t>
  </si>
  <si>
    <t>" Nouzové LED svítidlo s piktogramem. "</t>
  </si>
  <si>
    <t>D+M LED svítidlo přisazené - Specifikace dle PD</t>
  </si>
  <si>
    <t>" LED svítidlo přisazené. "</t>
  </si>
  <si>
    <t>" Tlačítko. "</t>
  </si>
  <si>
    <t>" Zásuvka 230 V / 16 A pro méně důležité obvody. "</t>
  </si>
  <si>
    <t>D+M Zásuvka 230 V / 16 A - pro MDO - Specifikace dle PD</t>
  </si>
  <si>
    <t>D+M Zásuvka 230 V / 16 A - pro DO - Specifikace dle PD</t>
  </si>
  <si>
    <t>" Zásuvka 230 V / 16 A pro důležité obvody. "</t>
  </si>
  <si>
    <t>" Zásuvka 230 V / 16 A do kabelového žlabu pro méně důležité obvody. "</t>
  </si>
  <si>
    <t>" Zásuvka 230 V / 16 A do kabelového žlabu pro důležité obvody. "</t>
  </si>
  <si>
    <t>" Dvojzásuvka 230 V / 16 A pro méně důležité obvody. "</t>
  </si>
  <si>
    <t>" Včetně uložení, zapojení a ukončení "</t>
  </si>
  <si>
    <t>" V ceně veškerá nutná kabeláž, případné přeskládání prvků, jejich výměna, doplnění, a další veškeré práce souvvisející s úpravou rozvaděčů. "</t>
  </si>
  <si>
    <t>D+M Rozváděč R/C-3 - Specifikace dle PD</t>
  </si>
  <si>
    <t>" Kabelový žlab. "</t>
  </si>
  <si>
    <t xml:space="preserve">" Včetně instalace, napojení, rámečku, instalační krabice. 
Zásuvky v barvě podle typu sítě - bílá barva. " </t>
  </si>
  <si>
    <t>" Nový patrový rozvaděč "</t>
  </si>
  <si>
    <t>" Včetně vystrojení, skříně, montážního materiálu, montáže, zapojení a veškerého nutného příslušenství a práce nutného pro správnou funkci. "</t>
  </si>
  <si>
    <t>D+M Odpojení starého a připojení nového patrového rozvaděče R/C -3 ve stávajícím rozvaděči R/C-1 - Specifikace dle PD</t>
  </si>
  <si>
    <t>" Odpojení starého a připojení nového patrového rozvaděče R/C -3 ve stávajícím rozvaděči R/C-1. "</t>
  </si>
  <si>
    <t>" V ceně veškerá nutná kabeláž vč. odpojení, případné přeskládání prvků, opětovné zapojení nového rozvaděče vč. zajištění ukončení před zapojením a další veškeré nutné příslušenství, materiál a práce související s přepojením napojení rozvaděčů. 
V ceně také případný přesun a likvidace suti. "</t>
  </si>
  <si>
    <t>741999403 SPC</t>
  </si>
  <si>
    <t>D+M LED svítidlo s vyměnitelným zdrojem - přisazené - Specifikace dle PD</t>
  </si>
  <si>
    <t>" LED svítidlo s vyměnitelným zdrojem - přisazené - 600×600 mm. "</t>
  </si>
  <si>
    <t>741999105 SPC</t>
  </si>
  <si>
    <t>742</t>
  </si>
  <si>
    <t>" Kabeláž s funkční integritou pro plnění funkce i při požáru. "</t>
  </si>
  <si>
    <t>" V ceně kabeláž, veškeré připojovací, kotvící, apod. prvky. "</t>
  </si>
  <si>
    <t>D+M Kabeláž s funkční integritou - Specifikace dle PD</t>
  </si>
  <si>
    <t>D+M Zásuvka 230 V / 16 A do podlahové krabice - pro DO - Specifikace dle PD</t>
  </si>
  <si>
    <t>D+M Zásuvka 230 V / 16 A do podlahové krabice - pro MDO - Specifikace dle PD</t>
  </si>
  <si>
    <t>D+M Zásuvka 230 V / 16 A  - pro VDO - Specifikace dle PD</t>
  </si>
  <si>
    <t>" Zásuvka 230 V / 16 A s přepěťovou ochranou pro velmi důležité obvody. "</t>
  </si>
  <si>
    <t>D+M Žaluziový spínač - Specifikace dle PD</t>
  </si>
  <si>
    <t>" Žaluziový spínač. "</t>
  </si>
  <si>
    <t>D+M CYKY-J 5×10 - Specifikace dle PD</t>
  </si>
  <si>
    <t>D+M CYKY-J 5×35 - Specifikace dle PD</t>
  </si>
  <si>
    <t>D+M CYKY-J 5×4 - Specifikace dle PD</t>
  </si>
  <si>
    <t>D+M CYKY-J 5×95 - Specifikace dle PD</t>
  </si>
  <si>
    <t>741999304 SPC</t>
  </si>
  <si>
    <t>741999305 SPC</t>
  </si>
  <si>
    <t>741999306 SPC</t>
  </si>
  <si>
    <t>D+M CYA 10mm2 - Specifikace dle PD</t>
  </si>
  <si>
    <t>D+M Úprava vystrojení stávajících rozdavěčů RH2 a R04 - Specifikace dle PD</t>
  </si>
  <si>
    <t>" Úprava vystrojení stávajících rozdavěčů RH2 a R04. "</t>
  </si>
  <si>
    <t xml:space="preserve">D+M Kabelový žlab, drátěný 250x60 mm - Specifikace dle PD </t>
  </si>
  <si>
    <t xml:space="preserve">" 1. PP " </t>
  </si>
  <si>
    <t>"  Včetně naložení, svislého a vodorovného přesunu suti, odvoz stavební suti. 
Likvidace v souladu se zákonem č. 185/2001 Sb., o odpadech a související vyhláškou MŽP ČR č. 294/2005 Sb. o podmínkách ukládání odpadů na skládky a jejich využívání na povrchu terénu a změně vyhlášky č. 383/2001 Sb., o podrobnostech nakládání s odpady. Likvidace dle technologie a místa určené zhotovitelem, včetně poplatků za uložení odpadu. "</t>
  </si>
  <si>
    <t>HZS2231</t>
  </si>
  <si>
    <t xml:space="preserve">CS ÚRS 2022 01 </t>
  </si>
  <si>
    <t>741999508 SPC</t>
  </si>
  <si>
    <t>Stavba:   Výstavba a modernizace fakulty informatiky a ústavu výpočetní techniky Masarykovy univerzity - 3. NP–C</t>
  </si>
  <si>
    <t xml:space="preserve">CS ÚRS/TEO 2022 01 </t>
  </si>
  <si>
    <t>" V ceně ochranné trubky (ohebné, pevné), lišty, apod. pro vedení kabeláže např. v konstrukcích,. "</t>
  </si>
  <si>
    <t>" V ceně spojovací a připevňovací materiál, hmoždinky, vruty, sádra, označovací štítky kabeláže pro určení druhu kabelu, místa napojení, … . "</t>
  </si>
  <si>
    <t>741999307 SPC</t>
  </si>
  <si>
    <t>741999501 SPC</t>
  </si>
  <si>
    <t>" Včetně montáže a uložení., spojovacího materiálu, příslušenství "</t>
  </si>
  <si>
    <t>D+M Stavařské práce spojené s vedením kabeláže, dopojením, apod. mimo 3. NP - Specifikace dle PD</t>
  </si>
  <si>
    <t>" Veškeré stavařské práce spojení s vedením a napojením elektro kabeláže mimo 3. NP a nespecifikované. "</t>
  </si>
  <si>
    <t>" V ceně např.:
 - nové provedení otvorů jako prostupů skrze stávající konstrukce vč. zpětného zapravení a uvedení do původního stavu (vč. maleb, omítek, apod.);
 - případné vysekání rýh a drážek pro vedení kabeláže ve stěnách vč. zpětného zapravení, záhozu, provedení omnítek, malby, zajištění nápovědy, apod.;
 - případná demontáž, uskladnění a zpětná montáž podhledů vč. případné výměny poškozených částí;
 - pomocné lešení;
 - úklid po provedených pracích;
 - případné stěhování a zpěné nastěhování pro přístup k místům vedení;
 - další veškeré nutné práce a materiál stavařiny související s provedení kabeláže mimo řešené patro. "</t>
  </si>
  <si>
    <t>" V ceně také přesun hmot, odvoz a likvidace suti. "</t>
  </si>
  <si>
    <t>741999599 SPC</t>
  </si>
  <si>
    <t>" Kabelový vývod pro 230 V tvořený krabicí pro pozdější napojení prvků. "</t>
  </si>
  <si>
    <t>" Včetně uchycení a zapojení. "</t>
  </si>
  <si>
    <t>D+M Kabelový vývod 230 V - pro obyčejné obvody - Specifikace dle PD</t>
  </si>
  <si>
    <t>" 1. NP "</t>
  </si>
  <si>
    <t>D+M Kabelový vývod 230 V - pro velmi důležité obvody - Specifikace dle PD</t>
  </si>
  <si>
    <t>741999211 SPC</t>
  </si>
  <si>
    <t>741999212 SPC</t>
  </si>
  <si>
    <t>D+M Světelný vývod 230 V - pro obyčejné obvody - Specifikace dle PD</t>
  </si>
  <si>
    <t>" Světelný vývod pro 230 V tvořený krabicí pro pozdější napojení prvků. "</t>
  </si>
  <si>
    <t>741999213 SPC</t>
  </si>
  <si>
    <t>D+M Zásuvka 230 V / 16 A s PO - pro MDO - Specifikace dle PD</t>
  </si>
  <si>
    <t xml:space="preserve">CS ÚRS/TEO 2021 01 </t>
  </si>
  <si>
    <t>" Zásuvka 230 V / 16 A s přepěťovou ochranou pro méně důležité obvody. "</t>
  </si>
  <si>
    <t>D+M Zásuvka 230 V / 16 A s PO - pro DO - Specifikace dle PD</t>
  </si>
  <si>
    <t>" Zásuvka 230 V / 16 A s přepěťovou ochranou pro důležité obvody. "</t>
  </si>
  <si>
    <t>D+M Zásuvka 230 V / 16 A s PO do podlahové krabice - pro MDO - Specifikace dle PD</t>
  </si>
  <si>
    <t>D+M Zásuvka 230 V / 16 A s PO do podlahové krabice - pro DO - Specifikace dle PD</t>
  </si>
  <si>
    <t>D+M Dvojzásuvka 230 V / 16 A s PO - pro MDO - na stěnu - Specifikace dle PD</t>
  </si>
  <si>
    <t>D+M Dvojzásuvka 230 V / 16 A s PO - pro DO - na stěnu - Specifikace dle PD</t>
  </si>
  <si>
    <t>" Dvojzásuvka 230 V / 16 A pro důležité obvody. "</t>
  </si>
  <si>
    <t>D+M Zásuvka 230 V / 16 A s PO - pro VDO - Specifikace dle PD</t>
  </si>
  <si>
    <t xml:space="preserve">" 1. NP " </t>
  </si>
  <si>
    <t xml:space="preserve">" 2. NP " </t>
  </si>
  <si>
    <t>741999209 SPC</t>
  </si>
  <si>
    <t>741999210 SPC</t>
  </si>
  <si>
    <t>741999214 SPC</t>
  </si>
  <si>
    <t>741999221 SPC</t>
  </si>
  <si>
    <t>741999222 SPC</t>
  </si>
  <si>
    <t>741999223 SPC</t>
  </si>
  <si>
    <t>D+M Zapravení / výměna stávajících protipožárních ucpávek, manžet, pěny, apod. skrze stěnu a strop</t>
  </si>
  <si>
    <t xml:space="preserve">" Včetně instalace, napojení, rámečku, instalační krabice. 
Zásuvky v barvě podle typu sítě - bílá barva. "  </t>
  </si>
  <si>
    <t>" POZN: Sadou je myšlenp zapravení 1 prostupu jako celku (otvoru) skrze konstrukci oddělující požární úseky - stěnu či strop. "</t>
  </si>
  <si>
    <t>" V ceně veškeré nutné práce, příslušenství, materiál - např. odstranění stávajících požárních ucpávek, jejich odvoz, likvidace, dodávka nových požárních ucpávek vč. jejich montáže. 
V ceně také veškerý nutný pomocný materiál nutná pro provedení / výmenu požárních ucpávek. "</t>
  </si>
  <si>
    <t>" Zapravení / výměna stávajících protipožárních ucpávek / manžet / pěny  a veškerých ostatních výplní otvorů mezi požární úseky. ''</t>
  </si>
  <si>
    <t>SOUPIS PRACÍ</t>
  </si>
  <si>
    <t>POZNÁMKA: Jednotkové ceny se vepisují do řádku k položce. 
Výjimku tvoří položky rozagregované na více podpoložek pro lepší nacenění. Tam se cena vepisuje k jednotlivým podpoložkám (žluté podbarvení). Celková jednotková cena je pak vypočtena na základě jednotlivých cen podpoložek.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</si>
</sst>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;\-#,##0.000"/>
    <numFmt numFmtId="165" formatCode="#,##0.00_ ;\-#,##0.00\ "/>
  </numFmts>
  <fonts count="44">
    <font>
      <sz val="8"/>
      <name val="MS Sans Serif"/>
      <charset val="1"/>
    </font>
    <font>
      <sz val="11"/>
      <color theme="1"/>
      <name val="Calibri"/>
      <family val="2"/>
      <charset val="238"/>
      <scheme val="minor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YR"/>
      <charset val="238"/>
    </font>
    <font>
      <sz val="8"/>
      <color indexed="18"/>
      <name val="Arial CE"/>
      <family val="2"/>
      <charset val="238"/>
    </font>
    <font>
      <sz val="8"/>
      <name val="Arial"/>
      <family val="2"/>
      <charset val="238"/>
    </font>
    <font>
      <sz val="10"/>
      <name val="Arial CE"/>
      <family val="2"/>
      <charset val="238"/>
    </font>
    <font>
      <sz val="8"/>
      <color indexed="10"/>
      <name val="Arial CE"/>
      <family val="2"/>
      <charset val="238"/>
    </font>
    <font>
      <sz val="8"/>
      <name val="MS Sans Serif"/>
      <family val="2"/>
      <charset val="238"/>
    </font>
    <font>
      <sz val="8"/>
      <color indexed="12"/>
      <name val="Arial CE"/>
      <family val="2"/>
      <charset val="238"/>
    </font>
    <font>
      <sz val="8"/>
      <color indexed="12"/>
      <name val="MS Sans Serif"/>
      <family val="2"/>
      <charset val="238"/>
    </font>
    <font>
      <b/>
      <sz val="8"/>
      <name val="Arial CE"/>
      <family val="2"/>
      <charset val="238"/>
    </font>
    <font>
      <b/>
      <u/>
      <sz val="8"/>
      <color indexed="10"/>
      <name val="Arial CE"/>
      <family val="2"/>
      <charset val="238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MS Sans Serif"/>
      <family val="2"/>
    </font>
    <font>
      <sz val="8"/>
      <color indexed="54"/>
      <name val="Arial CE"/>
      <family val="2"/>
      <charset val="238"/>
    </font>
    <font>
      <sz val="8"/>
      <color indexed="10"/>
      <name val="MS Sans Serif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scheme val="minor"/>
    </font>
    <font>
      <sz val="8"/>
      <color rgb="FF3333FF"/>
      <name val="Arial CE"/>
      <family val="2"/>
      <charset val="238"/>
    </font>
    <font>
      <sz val="8"/>
      <color theme="1"/>
      <name val="Arial CE"/>
      <family val="2"/>
      <charset val="238"/>
    </font>
    <font>
      <sz val="8"/>
      <color theme="1"/>
      <name val="Arial"/>
      <family val="2"/>
      <charset val="238"/>
    </font>
    <font>
      <sz val="8"/>
      <color rgb="FF0000FF"/>
      <name val="Arial"/>
      <family val="2"/>
      <charset val="238"/>
    </font>
    <font>
      <b/>
      <sz val="8"/>
      <color rgb="FFFF0000"/>
      <name val="MS Sans Serif"/>
      <family val="2"/>
    </font>
    <font>
      <b/>
      <sz val="8"/>
      <color rgb="FFFF0000"/>
      <name val="MS Sans Serif"/>
      <charset val="238"/>
    </font>
    <font>
      <sz val="11"/>
      <color rgb="FFFF0000"/>
      <name val="Calibri"/>
      <family val="2"/>
      <scheme val="minor"/>
    </font>
    <font>
      <b/>
      <sz val="10"/>
      <color rgb="FFFF0000"/>
      <name val="Trebuchet MS"/>
      <family val="2"/>
      <charset val="238"/>
    </font>
    <font>
      <sz val="10"/>
      <name val="Arial"/>
      <family val="2"/>
      <charset val="238"/>
    </font>
    <font>
      <sz val="8"/>
      <color rgb="FFFF0000"/>
      <name val="MS Sans Serif"/>
      <charset val="1"/>
    </font>
    <font>
      <sz val="8"/>
      <color indexed="12"/>
      <name val="Arial"/>
      <family val="2"/>
      <charset val="238"/>
    </font>
    <font>
      <b/>
      <sz val="8"/>
      <name val="MS Sans Serif"/>
      <charset val="238"/>
    </font>
    <font>
      <b/>
      <sz val="11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u/>
      <sz val="8"/>
      <color theme="10"/>
      <name val="MS Sans Serif"/>
      <charset val="1"/>
    </font>
    <font>
      <u/>
      <sz val="8"/>
      <color theme="10"/>
      <name val="MS Sans Serif"/>
      <family val="2"/>
    </font>
    <font>
      <sz val="8"/>
      <color theme="1"/>
      <name val="Trebuchet MS"/>
      <family val="2"/>
    </font>
    <font>
      <b/>
      <sz val="9"/>
      <color rgb="FFFF0000"/>
      <name val="MS Sans Serif"/>
      <charset val="238"/>
    </font>
    <font>
      <b/>
      <sz val="11"/>
      <color theme="1"/>
      <name val="Calibri"/>
      <family val="2"/>
      <charset val="238"/>
      <scheme val="minor"/>
    </font>
    <font>
      <sz val="8"/>
      <color indexed="8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14"/>
      <color rgb="FFFF0000"/>
      <name val="Calibri"/>
      <family val="2"/>
      <charset val="238"/>
      <scheme val="minor"/>
    </font>
    <font>
      <b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/>
      <bottom/>
      <diagonal/>
    </border>
  </borders>
  <cellStyleXfs count="16">
    <xf numFmtId="0" fontId="0" fillId="0" borderId="0" applyAlignment="0">
      <alignment vertical="top" wrapText="1"/>
      <protection locked="0"/>
    </xf>
    <xf numFmtId="0" fontId="19" fillId="0" borderId="0"/>
    <xf numFmtId="0" fontId="9" fillId="0" borderId="0" applyAlignment="0">
      <alignment vertical="top" wrapText="1"/>
      <protection locked="0"/>
    </xf>
    <xf numFmtId="0" fontId="9" fillId="0" borderId="0" applyAlignment="0">
      <alignment vertical="top" wrapText="1"/>
      <protection locked="0"/>
    </xf>
    <xf numFmtId="0" fontId="20" fillId="0" borderId="0"/>
    <xf numFmtId="0" fontId="7" fillId="0" borderId="0"/>
    <xf numFmtId="0" fontId="29" fillId="0" borderId="0"/>
    <xf numFmtId="0" fontId="9" fillId="0" borderId="0" applyAlignment="0">
      <alignment vertical="top" wrapText="1"/>
      <protection locked="0"/>
    </xf>
    <xf numFmtId="0" fontId="9" fillId="0" borderId="0" applyAlignment="0">
      <alignment vertical="top" wrapText="1"/>
      <protection locked="0"/>
    </xf>
    <xf numFmtId="0" fontId="35" fillId="0" borderId="0" applyNumberFormat="0" applyFill="0" applyBorder="0" applyAlignment="0" applyProtection="0">
      <alignment vertical="top" wrapText="1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7" fillId="0" borderId="0"/>
    <xf numFmtId="0" fontId="20" fillId="0" borderId="0"/>
    <xf numFmtId="0" fontId="29" fillId="0" borderId="0"/>
    <xf numFmtId="0" fontId="1" fillId="0" borderId="0"/>
    <xf numFmtId="0" fontId="7" fillId="0" borderId="0"/>
  </cellStyleXfs>
  <cellXfs count="183">
    <xf numFmtId="0" fontId="0" fillId="0" borderId="0" xfId="0" applyAlignment="1">
      <alignment vertical="top"/>
      <protection locked="0"/>
    </xf>
    <xf numFmtId="0" fontId="4" fillId="0" borderId="1" xfId="0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2" fontId="4" fillId="0" borderId="1" xfId="0" applyNumberFormat="1" applyFont="1" applyBorder="1" applyAlignment="1" applyProtection="1">
      <alignment horizontal="center" vertical="center" wrapText="1"/>
    </xf>
    <xf numFmtId="0" fontId="24" fillId="0" borderId="3" xfId="0" applyFont="1" applyBorder="1" applyAlignment="1" applyProtection="1">
      <alignment wrapText="1"/>
    </xf>
    <xf numFmtId="2" fontId="23" fillId="0" borderId="3" xfId="0" applyNumberFormat="1" applyFont="1" applyBorder="1" applyAlignment="1" applyProtection="1">
      <alignment wrapText="1"/>
    </xf>
    <xf numFmtId="0" fontId="23" fillId="0" borderId="3" xfId="0" applyFont="1" applyBorder="1" applyAlignment="1" applyProtection="1">
      <alignment wrapText="1"/>
    </xf>
    <xf numFmtId="0" fontId="12" fillId="0" borderId="0" xfId="0" applyFont="1" applyAlignment="1" applyProtection="1">
      <alignment horizontal="left" wrapText="1"/>
    </xf>
    <xf numFmtId="0" fontId="3" fillId="0" borderId="0" xfId="0" applyFont="1" applyAlignment="1" applyProtection="1">
      <alignment horizontal="left" wrapText="1"/>
    </xf>
    <xf numFmtId="0" fontId="15" fillId="0" borderId="0" xfId="0" applyFont="1" applyAlignment="1" applyProtection="1">
      <alignment horizontal="left" wrapText="1"/>
    </xf>
    <xf numFmtId="4" fontId="23" fillId="0" borderId="3" xfId="0" applyNumberFormat="1" applyFont="1" applyBorder="1" applyAlignment="1" applyProtection="1">
      <alignment wrapText="1"/>
    </xf>
    <xf numFmtId="0" fontId="14" fillId="0" borderId="0" xfId="8" applyFont="1" applyAlignment="1" applyProtection="1">
      <alignment horizontal="left"/>
    </xf>
    <xf numFmtId="0" fontId="15" fillId="2" borderId="0" xfId="2" applyFont="1" applyFill="1" applyAlignment="1" applyProtection="1">
      <alignment horizontal="left"/>
    </xf>
    <xf numFmtId="0" fontId="3" fillId="0" borderId="0" xfId="2" applyFont="1" applyAlignment="1" applyProtection="1">
      <alignment horizontal="left"/>
    </xf>
    <xf numFmtId="0" fontId="15" fillId="0" borderId="0" xfId="2" applyFont="1" applyAlignment="1" applyProtection="1">
      <alignment horizontal="left"/>
    </xf>
    <xf numFmtId="0" fontId="0" fillId="0" borderId="0" xfId="0" applyAlignment="1" applyProtection="1"/>
    <xf numFmtId="0" fontId="2" fillId="0" borderId="0" xfId="2" applyFont="1" applyAlignment="1" applyProtection="1">
      <alignment horizontal="left" vertical="center"/>
    </xf>
    <xf numFmtId="0" fontId="6" fillId="0" borderId="3" xfId="0" applyFont="1" applyBorder="1" applyAlignment="1" applyProtection="1"/>
    <xf numFmtId="0" fontId="23" fillId="0" borderId="3" xfId="0" applyFont="1" applyBorder="1" applyAlignment="1" applyProtection="1"/>
    <xf numFmtId="2" fontId="23" fillId="0" borderId="3" xfId="0" applyNumberFormat="1" applyFont="1" applyBorder="1" applyAlignment="1" applyProtection="1"/>
    <xf numFmtId="0" fontId="31" fillId="0" borderId="3" xfId="0" applyFont="1" applyBorder="1" applyAlignment="1" applyProtection="1">
      <alignment wrapText="1"/>
    </xf>
    <xf numFmtId="0" fontId="40" fillId="0" borderId="3" xfId="0" applyFont="1" applyBorder="1" applyAlignment="1" applyProtection="1">
      <alignment horizontal="right"/>
    </xf>
    <xf numFmtId="4" fontId="6" fillId="0" borderId="3" xfId="0" applyNumberFormat="1" applyFont="1" applyBorder="1" applyAlignment="1" applyProtection="1"/>
    <xf numFmtId="0" fontId="24" fillId="0" borderId="3" xfId="0" quotePrefix="1" applyFont="1" applyBorder="1" applyAlignment="1" applyProtection="1">
      <alignment wrapText="1"/>
    </xf>
    <xf numFmtId="2" fontId="3" fillId="0" borderId="3" xfId="0" applyNumberFormat="1" applyFont="1" applyBorder="1" applyAlignment="1" applyProtection="1">
      <alignment shrinkToFit="1"/>
    </xf>
    <xf numFmtId="0" fontId="33" fillId="0" borderId="0" xfId="0" applyFont="1" applyAlignment="1" applyProtection="1">
      <alignment vertical="center"/>
    </xf>
    <xf numFmtId="0" fontId="41" fillId="0" borderId="0" xfId="0" applyFont="1" applyAlignment="1" applyProtection="1">
      <alignment horizontal="right"/>
    </xf>
    <xf numFmtId="0" fontId="2" fillId="0" borderId="0" xfId="2" applyFont="1" applyAlignment="1" applyProtection="1">
      <alignment horizontal="left" wrapText="1"/>
    </xf>
    <xf numFmtId="0" fontId="9" fillId="0" borderId="0" xfId="2" applyAlignment="1" applyProtection="1">
      <alignment horizontal="left" vertical="top"/>
    </xf>
    <xf numFmtId="0" fontId="9" fillId="0" borderId="0" xfId="2" applyAlignment="1" applyProtection="1">
      <alignment vertical="top"/>
    </xf>
    <xf numFmtId="0" fontId="0" fillId="0" borderId="0" xfId="0" applyAlignment="1" applyProtection="1">
      <alignment horizontal="left" vertical="top" wrapText="1"/>
    </xf>
    <xf numFmtId="0" fontId="9" fillId="0" borderId="0" xfId="2" applyAlignment="1" applyProtection="1">
      <alignment vertical="top" wrapText="1"/>
    </xf>
    <xf numFmtId="0" fontId="25" fillId="0" borderId="0" xfId="0" applyFont="1" applyAlignment="1" applyProtection="1">
      <alignment horizontal="right" vertical="top" wrapText="1"/>
    </xf>
    <xf numFmtId="39" fontId="33" fillId="0" borderId="0" xfId="0" applyNumberFormat="1" applyFont="1" applyAlignment="1" applyProtection="1">
      <alignment horizontal="left" vertical="top" wrapText="1"/>
    </xf>
    <xf numFmtId="0" fontId="0" fillId="0" borderId="0" xfId="0" applyAlignment="1" applyProtection="1">
      <alignment vertical="top" wrapText="1"/>
    </xf>
    <xf numFmtId="0" fontId="26" fillId="0" borderId="0" xfId="0" applyFont="1" applyAlignment="1" applyProtection="1">
      <alignment horizontal="left" vertical="center" wrapText="1"/>
    </xf>
    <xf numFmtId="37" fontId="2" fillId="0" borderId="2" xfId="0" applyNumberFormat="1" applyFont="1" applyBorder="1" applyAlignment="1" applyProtection="1">
      <alignment horizontal="right" wrapText="1"/>
    </xf>
    <xf numFmtId="49" fontId="2" fillId="0" borderId="2" xfId="0" applyNumberFormat="1" applyFont="1" applyBorder="1" applyAlignment="1" applyProtection="1">
      <alignment horizontal="left" wrapText="1"/>
    </xf>
    <xf numFmtId="0" fontId="12" fillId="0" borderId="2" xfId="0" applyFont="1" applyBorder="1" applyAlignment="1" applyProtection="1">
      <alignment horizontal="left" wrapText="1"/>
    </xf>
    <xf numFmtId="0" fontId="2" fillId="0" borderId="2" xfId="0" applyFont="1" applyBorder="1" applyAlignment="1" applyProtection="1">
      <alignment horizontal="left" wrapText="1"/>
    </xf>
    <xf numFmtId="2" fontId="2" fillId="0" borderId="2" xfId="0" applyNumberFormat="1" applyFont="1" applyBorder="1" applyAlignment="1" applyProtection="1">
      <alignment horizontal="right" wrapText="1"/>
    </xf>
    <xf numFmtId="165" fontId="2" fillId="0" borderId="2" xfId="0" applyNumberFormat="1" applyFont="1" applyBorder="1" applyAlignment="1" applyProtection="1">
      <alignment horizontal="right" wrapText="1"/>
    </xf>
    <xf numFmtId="165" fontId="2" fillId="2" borderId="0" xfId="2" applyNumberFormat="1" applyFont="1" applyFill="1" applyAlignment="1" applyProtection="1">
      <alignment horizontal="right" wrapText="1"/>
    </xf>
    <xf numFmtId="37" fontId="2" fillId="0" borderId="3" xfId="0" applyNumberFormat="1" applyFont="1" applyBorder="1" applyAlignment="1" applyProtection="1">
      <alignment horizontal="right" wrapText="1"/>
    </xf>
    <xf numFmtId="0" fontId="2" fillId="0" borderId="3" xfId="0" applyFont="1" applyBorder="1" applyAlignment="1" applyProtection="1">
      <alignment horizontal="left" wrapText="1"/>
    </xf>
    <xf numFmtId="0" fontId="12" fillId="0" borderId="3" xfId="0" applyFont="1" applyBorder="1" applyAlignment="1" applyProtection="1">
      <alignment horizontal="left" wrapText="1"/>
    </xf>
    <xf numFmtId="2" fontId="2" fillId="0" borderId="3" xfId="0" applyNumberFormat="1" applyFont="1" applyBorder="1" applyAlignment="1" applyProtection="1">
      <alignment horizontal="right" wrapText="1"/>
    </xf>
    <xf numFmtId="165" fontId="2" fillId="0" borderId="3" xfId="0" applyNumberFormat="1" applyFont="1" applyBorder="1" applyAlignment="1" applyProtection="1">
      <alignment horizontal="right" wrapText="1"/>
    </xf>
    <xf numFmtId="165" fontId="2" fillId="0" borderId="7" xfId="0" applyNumberFormat="1" applyFont="1" applyBorder="1" applyAlignment="1" applyProtection="1">
      <alignment horizontal="right" wrapText="1"/>
    </xf>
    <xf numFmtId="0" fontId="0" fillId="0" borderId="3" xfId="0" applyBorder="1" applyAlignment="1" applyProtection="1">
      <alignment horizontal="left" vertical="top" wrapText="1"/>
    </xf>
    <xf numFmtId="1" fontId="3" fillId="0" borderId="7" xfId="7" applyNumberFormat="1" applyFont="1" applyBorder="1" applyAlignment="1" applyProtection="1">
      <alignment horizontal="right" wrapText="1"/>
    </xf>
    <xf numFmtId="0" fontId="3" fillId="0" borderId="3" xfId="0" applyFont="1" applyBorder="1" applyAlignment="1" applyProtection="1">
      <alignment horizontal="left" wrapText="1"/>
    </xf>
    <xf numFmtId="165" fontId="3" fillId="0" borderId="7" xfId="0" applyNumberFormat="1" applyFont="1" applyBorder="1" applyAlignment="1" applyProtection="1">
      <alignment horizontal="right" wrapText="1"/>
    </xf>
    <xf numFmtId="39" fontId="3" fillId="0" borderId="3" xfId="0" applyNumberFormat="1" applyFont="1" applyBorder="1" applyAlignment="1" applyProtection="1">
      <alignment horizontal="right" wrapText="1"/>
    </xf>
    <xf numFmtId="39" fontId="3" fillId="0" borderId="3" xfId="0" applyNumberFormat="1" applyFont="1" applyBorder="1" applyAlignment="1" applyProtection="1">
      <alignment horizontal="center" wrapText="1"/>
    </xf>
    <xf numFmtId="0" fontId="16" fillId="0" borderId="0" xfId="0" applyFont="1" applyAlignment="1" applyProtection="1">
      <alignment horizontal="right" vertical="center" wrapText="1"/>
    </xf>
    <xf numFmtId="0" fontId="0" fillId="0" borderId="0" xfId="0" applyAlignment="1" applyProtection="1">
      <alignment horizontal="left" vertical="center" wrapText="1"/>
    </xf>
    <xf numFmtId="0" fontId="25" fillId="0" borderId="0" xfId="0" applyFont="1" applyAlignment="1" applyProtection="1">
      <alignment horizontal="right" vertical="center" wrapText="1"/>
    </xf>
    <xf numFmtId="0" fontId="32" fillId="0" borderId="0" xfId="0" applyFont="1" applyAlignment="1" applyProtection="1">
      <alignment horizontal="left" vertical="center" wrapText="1"/>
    </xf>
    <xf numFmtId="2" fontId="10" fillId="0" borderId="3" xfId="0" applyNumberFormat="1" applyFont="1" applyBorder="1" applyAlignment="1" applyProtection="1">
      <alignment horizontal="right" wrapText="1"/>
    </xf>
    <xf numFmtId="0" fontId="35" fillId="0" borderId="0" xfId="9" applyFill="1" applyAlignment="1" applyProtection="1">
      <alignment horizontal="left" vertical="top" wrapText="1"/>
    </xf>
    <xf numFmtId="0" fontId="32" fillId="0" borderId="0" xfId="0" applyFont="1" applyAlignment="1" applyProtection="1">
      <alignment horizontal="left" vertical="top" wrapText="1"/>
    </xf>
    <xf numFmtId="0" fontId="0" fillId="0" borderId="8" xfId="0" applyBorder="1" applyAlignment="1" applyProtection="1">
      <alignment horizontal="left" vertical="top" wrapText="1"/>
    </xf>
    <xf numFmtId="0" fontId="26" fillId="0" borderId="0" xfId="0" applyFont="1" applyAlignment="1" applyProtection="1">
      <alignment horizontal="left" vertical="top" wrapText="1"/>
    </xf>
    <xf numFmtId="0" fontId="35" fillId="0" borderId="0" xfId="9" applyFill="1" applyAlignment="1" applyProtection="1">
      <alignment horizontal="left" vertical="center" wrapText="1"/>
    </xf>
    <xf numFmtId="37" fontId="3" fillId="0" borderId="3" xfId="0" applyNumberFormat="1" applyFont="1" applyBorder="1" applyAlignment="1" applyProtection="1">
      <alignment horizontal="right" wrapText="1"/>
    </xf>
    <xf numFmtId="2" fontId="3" fillId="0" borderId="3" xfId="0" applyNumberFormat="1" applyFont="1" applyBorder="1" applyAlignment="1" applyProtection="1">
      <alignment horizontal="right" wrapText="1"/>
    </xf>
    <xf numFmtId="39" fontId="34" fillId="0" borderId="0" xfId="0" applyNumberFormat="1" applyFont="1" applyAlignment="1" applyProtection="1">
      <alignment horizontal="right" vertical="center" wrapText="1"/>
    </xf>
    <xf numFmtId="39" fontId="0" fillId="0" borderId="0" xfId="0" applyNumberFormat="1" applyAlignment="1" applyProtection="1">
      <alignment horizontal="left" vertical="top" wrapText="1"/>
    </xf>
    <xf numFmtId="0" fontId="0" fillId="2" borderId="0" xfId="0" applyFill="1" applyAlignment="1" applyProtection="1">
      <alignment horizontal="left" vertical="top" wrapText="1"/>
    </xf>
    <xf numFmtId="0" fontId="9" fillId="0" borderId="0" xfId="0" applyFont="1" applyAlignment="1" applyProtection="1">
      <alignment horizontal="left" vertical="top" wrapText="1"/>
    </xf>
    <xf numFmtId="0" fontId="9" fillId="2" borderId="0" xfId="0" applyFont="1" applyFill="1" applyAlignment="1" applyProtection="1">
      <alignment horizontal="left" vertical="top" wrapText="1"/>
    </xf>
    <xf numFmtId="0" fontId="10" fillId="0" borderId="3" xfId="0" applyFont="1" applyBorder="1" applyAlignment="1" applyProtection="1">
      <alignment horizontal="left" wrapText="1"/>
    </xf>
    <xf numFmtId="0" fontId="11" fillId="0" borderId="0" xfId="0" applyFont="1" applyAlignment="1" applyProtection="1">
      <alignment horizontal="left" vertical="top" wrapText="1"/>
    </xf>
    <xf numFmtId="0" fontId="16" fillId="0" borderId="0" xfId="0" applyFont="1" applyAlignment="1" applyProtection="1">
      <alignment horizontal="left" vertical="top" wrapText="1"/>
    </xf>
    <xf numFmtId="0" fontId="22" fillId="0" borderId="3" xfId="0" applyFont="1" applyBorder="1" applyAlignment="1" applyProtection="1">
      <alignment horizontal="left" wrapText="1"/>
    </xf>
    <xf numFmtId="0" fontId="16" fillId="0" borderId="0" xfId="0" applyFont="1" applyAlignment="1" applyProtection="1">
      <alignment horizontal="left" vertical="center" wrapText="1"/>
    </xf>
    <xf numFmtId="2" fontId="0" fillId="0" borderId="0" xfId="0" applyNumberFormat="1" applyAlignment="1" applyProtection="1">
      <alignment horizontal="left" vertical="top" wrapText="1"/>
    </xf>
    <xf numFmtId="0" fontId="38" fillId="0" borderId="0" xfId="0" applyFont="1" applyAlignment="1" applyProtection="1">
      <alignment horizontal="left" vertical="center" wrapText="1"/>
    </xf>
    <xf numFmtId="0" fontId="30" fillId="0" borderId="0" xfId="0" applyFont="1" applyAlignment="1" applyProtection="1">
      <alignment horizontal="left" vertical="center" wrapText="1"/>
    </xf>
    <xf numFmtId="0" fontId="38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top"/>
    </xf>
    <xf numFmtId="0" fontId="32" fillId="0" borderId="0" xfId="0" applyFont="1" applyAlignment="1" applyProtection="1">
      <alignment horizontal="left" vertical="top"/>
    </xf>
    <xf numFmtId="0" fontId="11" fillId="0" borderId="0" xfId="0" applyFont="1" applyAlignment="1" applyProtection="1">
      <alignment horizontal="left" vertical="top"/>
    </xf>
    <xf numFmtId="0" fontId="32" fillId="0" borderId="0" xfId="0" applyFont="1" applyAlignment="1" applyProtection="1">
      <alignment horizontal="left" vertical="center"/>
    </xf>
    <xf numFmtId="0" fontId="35" fillId="0" borderId="0" xfId="9" applyFill="1" applyAlignment="1" applyProtection="1">
      <alignment horizontal="left" vertical="top"/>
    </xf>
    <xf numFmtId="0" fontId="26" fillId="0" borderId="0" xfId="0" applyFont="1" applyAlignment="1" applyProtection="1">
      <alignment horizontal="left" vertical="center"/>
    </xf>
    <xf numFmtId="39" fontId="26" fillId="0" borderId="0" xfId="0" applyNumberFormat="1" applyFont="1" applyAlignment="1" applyProtection="1">
      <alignment horizontal="right" vertical="center" wrapText="1"/>
    </xf>
    <xf numFmtId="0" fontId="8" fillId="0" borderId="3" xfId="0" applyFont="1" applyBorder="1" applyAlignment="1" applyProtection="1">
      <alignment horizontal="left" wrapText="1"/>
    </xf>
    <xf numFmtId="4" fontId="10" fillId="0" borderId="3" xfId="0" applyNumberFormat="1" applyFont="1" applyBorder="1" applyAlignment="1" applyProtection="1">
      <alignment horizontal="right" wrapText="1"/>
    </xf>
    <xf numFmtId="39" fontId="11" fillId="0" borderId="0" xfId="0" applyNumberFormat="1" applyFont="1" applyAlignment="1" applyProtection="1">
      <alignment horizontal="left" vertical="top" wrapText="1"/>
    </xf>
    <xf numFmtId="49" fontId="5" fillId="0" borderId="7" xfId="0" applyNumberFormat="1" applyFont="1" applyBorder="1" applyAlignment="1" applyProtection="1">
      <alignment horizontal="left" wrapText="1"/>
    </xf>
    <xf numFmtId="0" fontId="5" fillId="0" borderId="7" xfId="0" applyFont="1" applyBorder="1" applyAlignment="1" applyProtection="1">
      <alignment horizontal="left" wrapText="1"/>
    </xf>
    <xf numFmtId="0" fontId="10" fillId="0" borderId="7" xfId="6" applyFont="1" applyBorder="1" applyAlignment="1">
      <alignment horizontal="left" vertical="center" wrapText="1"/>
    </xf>
    <xf numFmtId="0" fontId="10" fillId="0" borderId="7" xfId="0" applyFont="1" applyBorder="1" applyAlignment="1" applyProtection="1">
      <alignment horizontal="left" wrapText="1"/>
    </xf>
    <xf numFmtId="2" fontId="10" fillId="0" borderId="7" xfId="0" applyNumberFormat="1" applyFont="1" applyBorder="1" applyAlignment="1" applyProtection="1">
      <alignment horizontal="right" wrapText="1"/>
    </xf>
    <xf numFmtId="4" fontId="3" fillId="0" borderId="7" xfId="0" applyNumberFormat="1" applyFont="1" applyBorder="1" applyAlignment="1" applyProtection="1">
      <alignment horizontal="right" wrapText="1"/>
    </xf>
    <xf numFmtId="0" fontId="0" fillId="0" borderId="7" xfId="0" applyBorder="1" applyAlignment="1" applyProtection="1">
      <alignment horizontal="left" vertical="top" wrapText="1"/>
    </xf>
    <xf numFmtId="39" fontId="32" fillId="0" borderId="0" xfId="0" applyNumberFormat="1" applyFont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/>
    </xf>
    <xf numFmtId="1" fontId="3" fillId="0" borderId="7" xfId="7" applyNumberFormat="1" applyFont="1" applyBorder="1" applyAlignment="1" applyProtection="1">
      <alignment horizontal="right"/>
    </xf>
    <xf numFmtId="165" fontId="3" fillId="0" borderId="7" xfId="0" applyNumberFormat="1" applyFont="1" applyBorder="1" applyAlignment="1" applyProtection="1">
      <alignment horizontal="right"/>
    </xf>
    <xf numFmtId="39" fontId="3" fillId="0" borderId="3" xfId="0" applyNumberFormat="1" applyFont="1" applyBorder="1" applyAlignment="1" applyProtection="1">
      <alignment horizontal="right"/>
    </xf>
    <xf numFmtId="39" fontId="3" fillId="0" borderId="3" xfId="0" applyNumberFormat="1" applyFont="1" applyBorder="1" applyAlignment="1" applyProtection="1">
      <alignment horizontal="center"/>
    </xf>
    <xf numFmtId="0" fontId="1" fillId="0" borderId="0" xfId="14" applyAlignment="1">
      <alignment vertical="top"/>
    </xf>
    <xf numFmtId="0" fontId="27" fillId="0" borderId="0" xfId="14" applyFont="1" applyAlignment="1">
      <alignment vertical="top"/>
    </xf>
    <xf numFmtId="2" fontId="10" fillId="0" borderId="3" xfId="0" applyNumberFormat="1" applyFont="1" applyBorder="1" applyAlignment="1" applyProtection="1">
      <alignment horizontal="right"/>
    </xf>
    <xf numFmtId="0" fontId="0" fillId="0" borderId="3" xfId="0" applyBorder="1" applyAlignment="1" applyProtection="1">
      <alignment horizontal="left" vertical="top"/>
    </xf>
    <xf numFmtId="0" fontId="28" fillId="0" borderId="0" xfId="14" applyFont="1" applyAlignment="1">
      <alignment horizontal="left" vertical="top"/>
    </xf>
    <xf numFmtId="0" fontId="1" fillId="0" borderId="0" xfId="14" applyAlignment="1">
      <alignment horizontal="left" vertical="top"/>
    </xf>
    <xf numFmtId="49" fontId="5" fillId="0" borderId="3" xfId="0" applyNumberFormat="1" applyFont="1" applyBorder="1" applyAlignment="1" applyProtection="1">
      <alignment horizontal="left" wrapText="1"/>
    </xf>
    <xf numFmtId="0" fontId="5" fillId="0" borderId="3" xfId="0" applyFont="1" applyBorder="1" applyAlignment="1" applyProtection="1">
      <alignment horizontal="left" wrapText="1"/>
    </xf>
    <xf numFmtId="0" fontId="42" fillId="0" borderId="0" xfId="14" applyFont="1" applyAlignment="1">
      <alignment horizontal="left" vertical="center"/>
    </xf>
    <xf numFmtId="2" fontId="3" fillId="0" borderId="3" xfId="0" applyNumberFormat="1" applyFont="1" applyBorder="1" applyAlignment="1" applyProtection="1">
      <alignment horizontal="right"/>
    </xf>
    <xf numFmtId="4" fontId="3" fillId="0" borderId="7" xfId="0" applyNumberFormat="1" applyFont="1" applyBorder="1" applyAlignment="1" applyProtection="1">
      <alignment horizontal="right"/>
    </xf>
    <xf numFmtId="0" fontId="0" fillId="0" borderId="7" xfId="0" applyBorder="1" applyAlignment="1" applyProtection="1">
      <alignment horizontal="left" vertical="top"/>
    </xf>
    <xf numFmtId="0" fontId="28" fillId="0" borderId="0" xfId="0" applyFont="1" applyAlignment="1" applyProtection="1">
      <alignment horizontal="left" vertical="top"/>
    </xf>
    <xf numFmtId="0" fontId="26" fillId="0" borderId="0" xfId="0" applyFont="1" applyAlignment="1" applyProtection="1">
      <alignment vertical="center"/>
    </xf>
    <xf numFmtId="0" fontId="6" fillId="0" borderId="3" xfId="5" applyFont="1" applyBorder="1" applyAlignment="1">
      <alignment vertical="center"/>
    </xf>
    <xf numFmtId="39" fontId="34" fillId="0" borderId="0" xfId="0" applyNumberFormat="1" applyFont="1" applyAlignment="1" applyProtection="1">
      <alignment horizontal="right" vertical="center"/>
    </xf>
    <xf numFmtId="39" fontId="0" fillId="0" borderId="0" xfId="0" applyNumberFormat="1" applyAlignment="1" applyProtection="1">
      <alignment horizontal="left" vertical="top"/>
    </xf>
    <xf numFmtId="0" fontId="0" fillId="2" borderId="0" xfId="0" applyFill="1" applyAlignment="1" applyProtection="1">
      <alignment horizontal="left" vertical="top"/>
    </xf>
    <xf numFmtId="0" fontId="9" fillId="0" borderId="0" xfId="0" applyFont="1" applyAlignment="1" applyProtection="1">
      <alignment horizontal="left" vertical="top"/>
    </xf>
    <xf numFmtId="0" fontId="9" fillId="2" borderId="0" xfId="0" applyFont="1" applyFill="1" applyAlignment="1" applyProtection="1">
      <alignment horizontal="left" vertical="top"/>
    </xf>
    <xf numFmtId="0" fontId="11" fillId="0" borderId="3" xfId="0" applyFont="1" applyBorder="1" applyAlignment="1" applyProtection="1">
      <alignment horizontal="left" vertical="top"/>
    </xf>
    <xf numFmtId="2" fontId="3" fillId="0" borderId="3" xfId="0" applyNumberFormat="1" applyFont="1" applyBorder="1" applyAlignment="1" applyProtection="1">
      <alignment horizontal="center"/>
    </xf>
    <xf numFmtId="49" fontId="23" fillId="0" borderId="3" xfId="14" applyNumberFormat="1" applyFont="1" applyBorder="1" applyAlignment="1">
      <alignment horizontal="left"/>
    </xf>
    <xf numFmtId="0" fontId="3" fillId="0" borderId="3" xfId="14" applyFont="1" applyBorder="1" applyAlignment="1">
      <alignment horizontal="left" wrapText="1"/>
    </xf>
    <xf numFmtId="2" fontId="3" fillId="0" borderId="3" xfId="14" applyNumberFormat="1" applyFont="1" applyBorder="1" applyAlignment="1">
      <alignment shrinkToFit="1"/>
    </xf>
    <xf numFmtId="4" fontId="3" fillId="0" borderId="7" xfId="14" applyNumberFormat="1" applyFont="1" applyBorder="1" applyAlignment="1">
      <alignment horizontal="right"/>
    </xf>
    <xf numFmtId="0" fontId="18" fillId="0" borderId="0" xfId="0" applyFont="1" applyAlignment="1" applyProtection="1">
      <alignment horizontal="left" vertical="top"/>
    </xf>
    <xf numFmtId="0" fontId="18" fillId="2" borderId="0" xfId="0" applyFont="1" applyFill="1" applyAlignment="1" applyProtection="1">
      <alignment horizontal="left" vertical="top"/>
    </xf>
    <xf numFmtId="0" fontId="10" fillId="0" borderId="3" xfId="14" applyFont="1" applyBorder="1" applyAlignment="1">
      <alignment horizontal="left" wrapText="1"/>
    </xf>
    <xf numFmtId="2" fontId="10" fillId="0" borderId="3" xfId="14" applyNumberFormat="1" applyFont="1" applyBorder="1" applyAlignment="1">
      <alignment horizontal="right"/>
    </xf>
    <xf numFmtId="0" fontId="1" fillId="0" borderId="3" xfId="14" applyBorder="1" applyAlignment="1">
      <alignment horizontal="left" vertical="top"/>
    </xf>
    <xf numFmtId="37" fontId="3" fillId="0" borderId="7" xfId="0" applyNumberFormat="1" applyFont="1" applyBorder="1" applyAlignment="1" applyProtection="1">
      <alignment horizontal="right"/>
    </xf>
    <xf numFmtId="0" fontId="3" fillId="0" borderId="7" xfId="0" applyFont="1" applyBorder="1" applyAlignment="1" applyProtection="1">
      <alignment horizontal="left" wrapText="1"/>
    </xf>
    <xf numFmtId="2" fontId="3" fillId="0" borderId="3" xfId="14" applyNumberFormat="1" applyFont="1" applyBorder="1" applyAlignment="1">
      <alignment horizontal="right"/>
    </xf>
    <xf numFmtId="0" fontId="39" fillId="0" borderId="0" xfId="0" applyFont="1" applyAlignment="1" applyProtection="1">
      <alignment vertical="top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center" vertical="center"/>
    </xf>
    <xf numFmtId="49" fontId="2" fillId="0" borderId="3" xfId="0" applyNumberFormat="1" applyFont="1" applyBorder="1" applyAlignment="1" applyProtection="1">
      <alignment horizontal="left" wrapText="1"/>
    </xf>
    <xf numFmtId="0" fontId="0" fillId="0" borderId="0" xfId="0" applyAlignment="1" applyProtection="1">
      <alignment vertical="top"/>
    </xf>
    <xf numFmtId="0" fontId="10" fillId="0" borderId="3" xfId="0" applyFont="1" applyBorder="1" applyAlignment="1" applyProtection="1">
      <alignment horizontal="left" vertical="center" wrapText="1"/>
    </xf>
    <xf numFmtId="1" fontId="3" fillId="0" borderId="0" xfId="7" applyNumberFormat="1" applyFont="1" applyAlignment="1" applyProtection="1">
      <alignment horizontal="right"/>
    </xf>
    <xf numFmtId="4" fontId="3" fillId="0" borderId="0" xfId="0" applyNumberFormat="1" applyFont="1" applyAlignment="1" applyProtection="1">
      <alignment horizontal="right"/>
    </xf>
    <xf numFmtId="37" fontId="3" fillId="0" borderId="3" xfId="0" applyNumberFormat="1" applyFont="1" applyBorder="1" applyAlignment="1" applyProtection="1">
      <alignment horizontal="right"/>
    </xf>
    <xf numFmtId="37" fontId="13" fillId="2" borderId="0" xfId="0" applyNumberFormat="1" applyFont="1" applyFill="1" applyAlignment="1" applyProtection="1">
      <alignment horizontal="right"/>
    </xf>
    <xf numFmtId="0" fontId="13" fillId="2" borderId="0" xfId="0" applyFont="1" applyFill="1" applyAlignment="1" applyProtection="1">
      <alignment horizontal="left" wrapText="1"/>
    </xf>
    <xf numFmtId="164" fontId="13" fillId="2" borderId="0" xfId="0" applyNumberFormat="1" applyFont="1" applyFill="1" applyAlignment="1" applyProtection="1">
      <alignment horizontal="right"/>
    </xf>
    <xf numFmtId="165" fontId="13" fillId="2" borderId="0" xfId="0" applyNumberFormat="1" applyFont="1" applyFill="1" applyAlignment="1" applyProtection="1">
      <alignment horizontal="right"/>
    </xf>
    <xf numFmtId="165" fontId="13" fillId="0" borderId="0" xfId="0" applyNumberFormat="1" applyFont="1" applyAlignment="1" applyProtection="1">
      <alignment horizontal="right"/>
    </xf>
    <xf numFmtId="165" fontId="0" fillId="0" borderId="0" xfId="0" applyNumberFormat="1" applyAlignment="1" applyProtection="1">
      <alignment horizontal="right" vertical="top"/>
    </xf>
    <xf numFmtId="0" fontId="2" fillId="0" borderId="4" xfId="0" applyFont="1" applyBorder="1" applyAlignment="1" applyProtection="1">
      <alignment horizontal="left"/>
    </xf>
    <xf numFmtId="0" fontId="5" fillId="0" borderId="5" xfId="0" applyFont="1" applyBorder="1" applyAlignment="1" applyProtection="1">
      <alignment horizontal="center"/>
    </xf>
    <xf numFmtId="164" fontId="5" fillId="0" borderId="5" xfId="0" applyNumberFormat="1" applyFont="1" applyBorder="1" applyAlignment="1" applyProtection="1">
      <alignment horizontal="right"/>
    </xf>
    <xf numFmtId="165" fontId="3" fillId="0" borderId="5" xfId="0" applyNumberFormat="1" applyFont="1" applyBorder="1" applyAlignment="1" applyProtection="1">
      <alignment horizontal="right"/>
    </xf>
    <xf numFmtId="165" fontId="2" fillId="0" borderId="1" xfId="0" applyNumberFormat="1" applyFont="1" applyBorder="1" applyAlignment="1" applyProtection="1">
      <alignment horizontal="right"/>
    </xf>
    <xf numFmtId="39" fontId="17" fillId="0" borderId="0" xfId="0" applyNumberFormat="1" applyFont="1" applyAlignment="1" applyProtection="1">
      <alignment horizontal="center"/>
    </xf>
    <xf numFmtId="0" fontId="6" fillId="0" borderId="0" xfId="5" applyFont="1" applyAlignment="1">
      <alignment vertical="center"/>
    </xf>
    <xf numFmtId="49" fontId="6" fillId="0" borderId="0" xfId="5" applyNumberFormat="1" applyFont="1" applyAlignment="1">
      <alignment vertical="center"/>
    </xf>
    <xf numFmtId="2" fontId="6" fillId="0" borderId="0" xfId="5" applyNumberFormat="1" applyFont="1" applyAlignment="1">
      <alignment vertical="center"/>
    </xf>
    <xf numFmtId="39" fontId="3" fillId="0" borderId="0" xfId="0" applyNumberFormat="1" applyFont="1" applyAlignment="1" applyProtection="1">
      <alignment horizontal="right"/>
    </xf>
    <xf numFmtId="0" fontId="6" fillId="0" borderId="0" xfId="5" applyFont="1" applyAlignment="1">
      <alignment horizontal="center" vertical="center" wrapText="1"/>
    </xf>
    <xf numFmtId="39" fontId="3" fillId="0" borderId="0" xfId="0" applyNumberFormat="1" applyFont="1" applyAlignment="1" applyProtection="1">
      <alignment horizontal="center"/>
    </xf>
    <xf numFmtId="49" fontId="0" fillId="0" borderId="0" xfId="0" applyNumberFormat="1" applyAlignment="1" applyProtection="1">
      <alignment vertical="top" wrapText="1"/>
    </xf>
    <xf numFmtId="0" fontId="21" fillId="0" borderId="0" xfId="0" applyFont="1" applyAlignment="1" applyProtection="1">
      <alignment horizontal="left" wrapText="1"/>
    </xf>
    <xf numFmtId="0" fontId="5" fillId="0" borderId="0" xfId="0" applyFont="1" applyAlignment="1" applyProtection="1">
      <alignment horizontal="left" wrapText="1"/>
    </xf>
    <xf numFmtId="2" fontId="3" fillId="0" borderId="0" xfId="0" applyNumberFormat="1" applyFont="1" applyAlignment="1" applyProtection="1">
      <alignment horizontal="right" wrapText="1"/>
    </xf>
    <xf numFmtId="2" fontId="0" fillId="0" borderId="0" xfId="0" applyNumberFormat="1" applyAlignment="1" applyProtection="1">
      <alignment vertical="top" wrapText="1"/>
    </xf>
    <xf numFmtId="0" fontId="2" fillId="0" borderId="0" xfId="2" applyFont="1" applyAlignment="1" applyProtection="1">
      <alignment horizontal="left" wrapText="1"/>
    </xf>
    <xf numFmtId="0" fontId="0" fillId="0" borderId="0" xfId="0" applyAlignment="1" applyProtection="1">
      <alignment horizontal="left" wrapText="1"/>
    </xf>
    <xf numFmtId="37" fontId="2" fillId="0" borderId="4" xfId="0" applyNumberFormat="1" applyFont="1" applyBorder="1" applyAlignment="1" applyProtection="1">
      <alignment horizontal="center"/>
    </xf>
    <xf numFmtId="37" fontId="2" fillId="0" borderId="5" xfId="0" applyNumberFormat="1" applyFont="1" applyBorder="1" applyAlignment="1" applyProtection="1">
      <alignment horizontal="center"/>
    </xf>
    <xf numFmtId="37" fontId="2" fillId="0" borderId="6" xfId="0" applyNumberFormat="1" applyFont="1" applyBorder="1" applyAlignment="1" applyProtection="1">
      <alignment horizontal="center"/>
    </xf>
    <xf numFmtId="0" fontId="43" fillId="0" borderId="0" xfId="15" applyFont="1" applyAlignment="1">
      <alignment horizontal="left" vertical="center" wrapText="1"/>
    </xf>
    <xf numFmtId="0" fontId="6" fillId="0" borderId="0" xfId="5" applyFont="1" applyAlignment="1">
      <alignment vertical="center" wrapText="1"/>
    </xf>
    <xf numFmtId="165" fontId="3" fillId="3" borderId="7" xfId="0" applyNumberFormat="1" applyFont="1" applyFill="1" applyBorder="1" applyAlignment="1">
      <alignment horizontal="right" wrapText="1"/>
      <protection locked="0"/>
    </xf>
    <xf numFmtId="39" fontId="3" fillId="3" borderId="3" xfId="0" applyNumberFormat="1" applyFont="1" applyFill="1" applyBorder="1" applyAlignment="1">
      <alignment horizontal="right" wrapText="1"/>
      <protection locked="0"/>
    </xf>
    <xf numFmtId="165" fontId="3" fillId="3" borderId="7" xfId="0" applyNumberFormat="1" applyFont="1" applyFill="1" applyBorder="1" applyAlignment="1">
      <alignment horizontal="right"/>
      <protection locked="0"/>
    </xf>
    <xf numFmtId="4" fontId="3" fillId="3" borderId="7" xfId="14" applyNumberFormat="1" applyFont="1" applyFill="1" applyBorder="1" applyAlignment="1" applyProtection="1">
      <alignment horizontal="right"/>
      <protection locked="0"/>
    </xf>
    <xf numFmtId="4" fontId="6" fillId="3" borderId="3" xfId="0" applyNumberFormat="1" applyFont="1" applyFill="1" applyBorder="1" applyAlignment="1">
      <protection locked="0"/>
    </xf>
    <xf numFmtId="39" fontId="3" fillId="3" borderId="3" xfId="0" applyNumberFormat="1" applyFont="1" applyFill="1" applyBorder="1" applyAlignment="1">
      <alignment horizontal="right"/>
      <protection locked="0"/>
    </xf>
  </cellXfs>
  <cellStyles count="16">
    <cellStyle name="Excel Built-in Normal" xfId="1"/>
    <cellStyle name="Hypertextový odkaz" xfId="9" builtinId="8"/>
    <cellStyle name="Hypertextový odkaz 2" xfId="10"/>
    <cellStyle name="Normální" xfId="0" builtinId="0"/>
    <cellStyle name="Normální 13" xfId="11"/>
    <cellStyle name="Normální 2" xfId="2"/>
    <cellStyle name="normální 2 2" xfId="13"/>
    <cellStyle name="Normální 3" xfId="14"/>
    <cellStyle name="Normální 7" xfId="8"/>
    <cellStyle name="Normální 8" xfId="3"/>
    <cellStyle name="Normální 9" xfId="4"/>
    <cellStyle name="normální 9 2" xfId="6"/>
    <cellStyle name="Normální 9 6" xfId="12"/>
    <cellStyle name="normální_2014-02-21 D.1.1. ASR - BP a NS" xfId="7"/>
    <cellStyle name="normální_POL.XLS" xfId="5"/>
    <cellStyle name="normální_POL.XLS 2" xfId="15"/>
  </cellStyles>
  <dxfs count="0"/>
  <tableStyles count="0" defaultTableStyle="TableStyleMedium2" defaultPivotStyle="PivotStyleLight16"/>
  <colors>
    <mruColors>
      <color rgb="FF66FF33"/>
      <color rgb="FF00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S200"/>
  <sheetViews>
    <sheetView tabSelected="1" zoomScaleNormal="100" workbookViewId="0">
      <selection activeCell="G9" sqref="G9"/>
    </sheetView>
  </sheetViews>
  <sheetFormatPr defaultRowHeight="10.5"/>
  <cols>
    <col min="1" max="1" width="4.83203125" style="34" customWidth="1"/>
    <col min="2" max="2" width="4.83203125" style="165" customWidth="1"/>
    <col min="3" max="3" width="16.83203125" style="34" customWidth="1"/>
    <col min="4" max="4" width="75.83203125" style="34" customWidth="1"/>
    <col min="5" max="5" width="7.83203125" style="34" customWidth="1"/>
    <col min="6" max="6" width="11.83203125" style="169" customWidth="1"/>
    <col min="7" max="7" width="11.83203125" style="34" customWidth="1"/>
    <col min="8" max="8" width="18.33203125" style="34" customWidth="1"/>
    <col min="9" max="9" width="19.83203125" style="34" customWidth="1"/>
    <col min="10" max="10" width="17" style="34" customWidth="1"/>
    <col min="11" max="12" width="9.33203125" style="34" customWidth="1"/>
    <col min="13" max="13" width="12.6640625" style="34" customWidth="1"/>
    <col min="14" max="15" width="9.33203125" style="34" customWidth="1"/>
    <col min="16" max="16" width="13.33203125" style="34" customWidth="1"/>
    <col min="17" max="17" width="11.83203125" style="34" customWidth="1"/>
    <col min="18" max="18" width="12.5" style="34" customWidth="1"/>
    <col min="19" max="22" width="9.33203125" style="34" customWidth="1"/>
    <col min="23" max="23" width="12.33203125" style="34" customWidth="1"/>
    <col min="24" max="26" width="9.33203125" style="34" customWidth="1"/>
    <col min="27" max="16384" width="9.33203125" style="34"/>
  </cols>
  <sheetData>
    <row r="1" spans="1:21" s="29" customFormat="1" ht="20.25" customHeight="1">
      <c r="A1" s="11" t="s">
        <v>180</v>
      </c>
      <c r="B1" s="12"/>
      <c r="C1" s="12"/>
      <c r="D1" s="12"/>
      <c r="E1" s="13"/>
      <c r="F1" s="14"/>
      <c r="G1" s="14"/>
      <c r="H1" s="28"/>
      <c r="I1" s="28"/>
    </row>
    <row r="2" spans="1:21" s="15" customFormat="1" ht="15" customHeight="1">
      <c r="A2" s="170" t="s">
        <v>134</v>
      </c>
      <c r="B2" s="171"/>
      <c r="C2" s="171"/>
      <c r="D2" s="171"/>
      <c r="E2" s="171"/>
      <c r="F2" s="171"/>
      <c r="G2" s="171"/>
      <c r="H2" s="171"/>
      <c r="I2" s="171"/>
    </row>
    <row r="3" spans="1:21" s="29" customFormat="1" ht="13.5" customHeight="1">
      <c r="A3" s="16" t="s">
        <v>62</v>
      </c>
      <c r="B3" s="27"/>
      <c r="C3" s="27"/>
      <c r="D3" s="27"/>
      <c r="E3" s="27"/>
      <c r="F3" s="27"/>
      <c r="G3" s="27"/>
      <c r="H3" s="27"/>
      <c r="I3" s="27"/>
    </row>
    <row r="4" spans="1:21" s="31" customFormat="1" ht="13.5" customHeight="1">
      <c r="A4" s="7"/>
      <c r="B4" s="8"/>
      <c r="C4" s="8"/>
      <c r="D4" s="8"/>
      <c r="E4" s="8"/>
      <c r="F4" s="9"/>
      <c r="G4" s="9"/>
      <c r="H4" s="30"/>
      <c r="I4" s="30"/>
      <c r="K4" s="30"/>
      <c r="L4" s="30"/>
      <c r="M4" s="30"/>
      <c r="N4" s="30"/>
      <c r="O4" s="30"/>
      <c r="P4" s="30"/>
      <c r="Q4" s="32"/>
    </row>
    <row r="5" spans="1:21" ht="24.75" customHeight="1">
      <c r="A5" s="1" t="s">
        <v>2</v>
      </c>
      <c r="B5" s="2" t="s">
        <v>3</v>
      </c>
      <c r="C5" s="1" t="s">
        <v>4</v>
      </c>
      <c r="D5" s="1" t="s">
        <v>16</v>
      </c>
      <c r="E5" s="1" t="s">
        <v>5</v>
      </c>
      <c r="F5" s="3" t="s">
        <v>6</v>
      </c>
      <c r="G5" s="1" t="s">
        <v>7</v>
      </c>
      <c r="H5" s="1" t="s">
        <v>8</v>
      </c>
      <c r="I5" s="1" t="s">
        <v>17</v>
      </c>
      <c r="J5" s="33"/>
    </row>
    <row r="6" spans="1:21" ht="12.75" customHeight="1">
      <c r="A6" s="1" t="s">
        <v>9</v>
      </c>
      <c r="B6" s="2" t="s">
        <v>10</v>
      </c>
      <c r="C6" s="1" t="s">
        <v>11</v>
      </c>
      <c r="D6" s="1" t="s">
        <v>12</v>
      </c>
      <c r="E6" s="1" t="s">
        <v>13</v>
      </c>
      <c r="F6" s="3" t="s">
        <v>14</v>
      </c>
      <c r="G6" s="1" t="s">
        <v>15</v>
      </c>
      <c r="H6" s="1">
        <v>8</v>
      </c>
      <c r="I6" s="1">
        <v>9</v>
      </c>
      <c r="J6" s="35"/>
    </row>
    <row r="7" spans="1:21" s="30" customFormat="1" ht="21" customHeight="1">
      <c r="A7" s="36"/>
      <c r="B7" s="37"/>
      <c r="C7" s="38" t="s">
        <v>22</v>
      </c>
      <c r="D7" s="7" t="s">
        <v>23</v>
      </c>
      <c r="E7" s="39"/>
      <c r="F7" s="40"/>
      <c r="G7" s="41"/>
      <c r="H7" s="42">
        <f>H8+H33+H107+H126+H142</f>
        <v>0</v>
      </c>
    </row>
    <row r="8" spans="1:21" s="30" customFormat="1" ht="13.5" customHeight="1">
      <c r="A8" s="43"/>
      <c r="B8" s="44"/>
      <c r="C8" s="44">
        <v>741</v>
      </c>
      <c r="D8" s="45" t="s">
        <v>33</v>
      </c>
      <c r="E8" s="44"/>
      <c r="F8" s="46"/>
      <c r="G8" s="47"/>
      <c r="H8" s="48">
        <f>SUM(H9:H32)</f>
        <v>0</v>
      </c>
      <c r="I8" s="49"/>
    </row>
    <row r="9" spans="1:21" s="30" customFormat="1" ht="13.5" customHeight="1">
      <c r="A9" s="50">
        <v>1</v>
      </c>
      <c r="B9" s="51">
        <v>741</v>
      </c>
      <c r="C9" s="51" t="s">
        <v>38</v>
      </c>
      <c r="D9" s="51" t="s">
        <v>77</v>
      </c>
      <c r="E9" s="6" t="s">
        <v>21</v>
      </c>
      <c r="F9" s="5">
        <f>SUM(F10:F11)</f>
        <v>66</v>
      </c>
      <c r="G9" s="177"/>
      <c r="H9" s="53">
        <f>F9*G9</f>
        <v>0</v>
      </c>
      <c r="I9" s="54" t="s">
        <v>135</v>
      </c>
      <c r="J9" s="55"/>
      <c r="K9" s="35"/>
      <c r="L9" s="56"/>
      <c r="M9" s="56"/>
      <c r="N9" s="56"/>
      <c r="O9" s="56"/>
      <c r="P9" s="57"/>
      <c r="Q9" s="56"/>
      <c r="R9" s="58"/>
    </row>
    <row r="10" spans="1:21" s="30" customFormat="1" ht="13.5" customHeight="1">
      <c r="A10" s="50"/>
      <c r="B10" s="51"/>
      <c r="C10" s="51"/>
      <c r="D10" s="4" t="s">
        <v>78</v>
      </c>
      <c r="E10" s="6"/>
      <c r="F10" s="59"/>
      <c r="G10" s="52"/>
      <c r="H10" s="53"/>
      <c r="I10" s="54"/>
      <c r="J10" s="58"/>
      <c r="L10" s="60"/>
      <c r="U10" s="61"/>
    </row>
    <row r="11" spans="1:21" s="30" customFormat="1" ht="13.5" customHeight="1">
      <c r="A11" s="50"/>
      <c r="B11" s="51"/>
      <c r="C11" s="51"/>
      <c r="D11" s="4" t="s">
        <v>80</v>
      </c>
      <c r="E11" s="6"/>
      <c r="F11" s="59">
        <v>66</v>
      </c>
      <c r="G11" s="52"/>
      <c r="H11" s="53"/>
      <c r="I11" s="54"/>
      <c r="J11" s="56"/>
    </row>
    <row r="12" spans="1:21" s="30" customFormat="1" ht="13.5" customHeight="1">
      <c r="A12" s="50"/>
      <c r="B12" s="51"/>
      <c r="C12" s="51"/>
      <c r="D12" s="4" t="s">
        <v>36</v>
      </c>
      <c r="E12" s="6"/>
      <c r="F12" s="59"/>
      <c r="G12" s="52"/>
      <c r="H12" s="53"/>
      <c r="I12" s="62"/>
    </row>
    <row r="13" spans="1:21" s="30" customFormat="1" ht="13.5" customHeight="1">
      <c r="A13" s="50">
        <v>2</v>
      </c>
      <c r="B13" s="51">
        <v>741</v>
      </c>
      <c r="C13" s="51" t="s">
        <v>66</v>
      </c>
      <c r="D13" s="51" t="s">
        <v>105</v>
      </c>
      <c r="E13" s="6" t="s">
        <v>21</v>
      </c>
      <c r="F13" s="5">
        <f>SUM(F14:F15)</f>
        <v>6</v>
      </c>
      <c r="G13" s="177"/>
      <c r="H13" s="53">
        <f>F13*G13</f>
        <v>0</v>
      </c>
      <c r="I13" s="54" t="s">
        <v>135</v>
      </c>
      <c r="J13" s="55"/>
      <c r="K13" s="35"/>
      <c r="L13" s="56"/>
      <c r="M13" s="56"/>
      <c r="N13" s="56"/>
      <c r="O13" s="56"/>
      <c r="P13" s="57"/>
      <c r="Q13" s="56"/>
      <c r="R13" s="58"/>
    </row>
    <row r="14" spans="1:21" s="30" customFormat="1" ht="13.5" customHeight="1">
      <c r="A14" s="50"/>
      <c r="B14" s="51"/>
      <c r="C14" s="51"/>
      <c r="D14" s="4" t="s">
        <v>106</v>
      </c>
      <c r="E14" s="6"/>
      <c r="F14" s="59"/>
      <c r="G14" s="52"/>
      <c r="H14" s="53"/>
      <c r="I14" s="54"/>
      <c r="J14" s="58"/>
      <c r="L14" s="63"/>
      <c r="U14" s="61"/>
    </row>
    <row r="15" spans="1:21" s="30" customFormat="1" ht="13.5" customHeight="1">
      <c r="A15" s="50"/>
      <c r="B15" s="51"/>
      <c r="C15" s="51"/>
      <c r="D15" s="4" t="s">
        <v>80</v>
      </c>
      <c r="E15" s="6"/>
      <c r="F15" s="59">
        <v>6</v>
      </c>
      <c r="G15" s="52"/>
      <c r="H15" s="53"/>
      <c r="I15" s="54"/>
      <c r="J15" s="56"/>
    </row>
    <row r="16" spans="1:21" s="30" customFormat="1" ht="13.5" customHeight="1">
      <c r="A16" s="50"/>
      <c r="B16" s="51"/>
      <c r="C16" s="51"/>
      <c r="D16" s="4" t="s">
        <v>36</v>
      </c>
      <c r="E16" s="6"/>
      <c r="F16" s="59"/>
      <c r="G16" s="52"/>
      <c r="H16" s="53"/>
      <c r="I16" s="62"/>
    </row>
    <row r="17" spans="1:97" s="30" customFormat="1" ht="13.5" customHeight="1">
      <c r="A17" s="50">
        <v>3</v>
      </c>
      <c r="B17" s="51">
        <v>741</v>
      </c>
      <c r="C17" s="51" t="s">
        <v>67</v>
      </c>
      <c r="D17" s="51" t="s">
        <v>84</v>
      </c>
      <c r="E17" s="6" t="s">
        <v>21</v>
      </c>
      <c r="F17" s="5">
        <f>SUM(F18:F19)</f>
        <v>12</v>
      </c>
      <c r="G17" s="177"/>
      <c r="H17" s="53">
        <f>F17*G17</f>
        <v>0</v>
      </c>
      <c r="I17" s="54" t="s">
        <v>135</v>
      </c>
      <c r="J17" s="58"/>
      <c r="K17" s="35"/>
      <c r="L17" s="56"/>
      <c r="M17" s="56"/>
      <c r="N17" s="56"/>
      <c r="O17" s="56"/>
      <c r="P17" s="57"/>
      <c r="Q17" s="56"/>
      <c r="R17" s="58"/>
    </row>
    <row r="18" spans="1:97" s="30" customFormat="1" ht="13.5" customHeight="1">
      <c r="A18" s="50"/>
      <c r="B18" s="51"/>
      <c r="C18" s="51"/>
      <c r="D18" s="4" t="s">
        <v>85</v>
      </c>
      <c r="E18" s="6"/>
      <c r="F18" s="59"/>
      <c r="G18" s="52"/>
      <c r="H18" s="53"/>
      <c r="I18" s="62"/>
      <c r="J18" s="58"/>
      <c r="L18" s="64"/>
      <c r="M18" s="63"/>
      <c r="T18" s="61"/>
    </row>
    <row r="19" spans="1:97" s="30" customFormat="1" ht="13.5" customHeight="1">
      <c r="A19" s="50"/>
      <c r="B19" s="51"/>
      <c r="C19" s="51"/>
      <c r="D19" s="4" t="s">
        <v>79</v>
      </c>
      <c r="E19" s="6"/>
      <c r="F19" s="59">
        <v>12</v>
      </c>
      <c r="G19" s="52"/>
      <c r="H19" s="53"/>
      <c r="I19" s="54"/>
      <c r="L19" s="56"/>
    </row>
    <row r="20" spans="1:97" s="30" customFormat="1" ht="13.5" customHeight="1">
      <c r="A20" s="50"/>
      <c r="B20" s="51"/>
      <c r="C20" s="51"/>
      <c r="D20" s="4" t="s">
        <v>36</v>
      </c>
      <c r="E20" s="6"/>
      <c r="F20" s="59"/>
      <c r="G20" s="52"/>
      <c r="H20" s="53"/>
      <c r="I20" s="62"/>
      <c r="J20" s="58"/>
      <c r="K20" s="63"/>
      <c r="U20" s="61"/>
    </row>
    <row r="21" spans="1:97" s="30" customFormat="1" ht="13.5" customHeight="1">
      <c r="A21" s="50">
        <v>4</v>
      </c>
      <c r="B21" s="51">
        <v>741</v>
      </c>
      <c r="C21" s="51" t="s">
        <v>70</v>
      </c>
      <c r="D21" s="51" t="s">
        <v>82</v>
      </c>
      <c r="E21" s="6" t="s">
        <v>21</v>
      </c>
      <c r="F21" s="5">
        <f>F23</f>
        <v>6</v>
      </c>
      <c r="G21" s="177"/>
      <c r="H21" s="53">
        <f>F21*G21</f>
        <v>0</v>
      </c>
      <c r="I21" s="54" t="s">
        <v>135</v>
      </c>
      <c r="J21" s="55"/>
      <c r="K21" s="35"/>
      <c r="L21" s="56"/>
      <c r="M21" s="56"/>
      <c r="N21" s="56"/>
      <c r="O21" s="56"/>
      <c r="P21" s="57"/>
      <c r="Q21" s="56"/>
      <c r="R21" s="58"/>
    </row>
    <row r="22" spans="1:97" s="30" customFormat="1" ht="13.5" customHeight="1">
      <c r="A22" s="50"/>
      <c r="B22" s="51"/>
      <c r="C22" s="51"/>
      <c r="D22" s="4" t="s">
        <v>83</v>
      </c>
      <c r="E22" s="6"/>
      <c r="F22" s="59"/>
      <c r="G22" s="52"/>
      <c r="H22" s="53"/>
      <c r="I22" s="54"/>
      <c r="J22" s="58"/>
      <c r="L22" s="64"/>
      <c r="M22" s="63"/>
      <c r="T22" s="61"/>
    </row>
    <row r="23" spans="1:97" s="30" customFormat="1" ht="13.5" customHeight="1">
      <c r="A23" s="50"/>
      <c r="B23" s="51"/>
      <c r="C23" s="51"/>
      <c r="D23" s="4" t="s">
        <v>80</v>
      </c>
      <c r="E23" s="6"/>
      <c r="F23" s="59">
        <v>6</v>
      </c>
      <c r="G23" s="52"/>
      <c r="H23" s="53"/>
      <c r="I23" s="54"/>
      <c r="L23" s="56"/>
    </row>
    <row r="24" spans="1:97" s="30" customFormat="1" ht="13.5" customHeight="1">
      <c r="A24" s="50"/>
      <c r="B24" s="51"/>
      <c r="C24" s="51"/>
      <c r="D24" s="4" t="s">
        <v>36</v>
      </c>
      <c r="E24" s="6"/>
      <c r="F24" s="59"/>
      <c r="H24" s="53"/>
      <c r="I24" s="62"/>
      <c r="J24" s="58"/>
      <c r="K24" s="63"/>
      <c r="U24" s="61"/>
    </row>
    <row r="25" spans="1:97" s="30" customFormat="1" ht="13.5" customHeight="1">
      <c r="A25" s="50">
        <v>5</v>
      </c>
      <c r="B25" s="51">
        <v>741</v>
      </c>
      <c r="C25" s="51" t="s">
        <v>107</v>
      </c>
      <c r="D25" s="51" t="s">
        <v>65</v>
      </c>
      <c r="E25" s="6" t="s">
        <v>21</v>
      </c>
      <c r="F25" s="5">
        <f>F27</f>
        <v>10</v>
      </c>
      <c r="G25" s="177"/>
      <c r="H25" s="53">
        <f>F25*G25</f>
        <v>0</v>
      </c>
      <c r="I25" s="54" t="s">
        <v>135</v>
      </c>
      <c r="J25" s="55"/>
      <c r="K25" s="35"/>
      <c r="L25" s="56"/>
      <c r="M25" s="56"/>
      <c r="N25" s="56"/>
      <c r="O25" s="56"/>
      <c r="P25" s="57"/>
      <c r="Q25" s="56"/>
      <c r="R25" s="58"/>
    </row>
    <row r="26" spans="1:97" s="30" customFormat="1" ht="13.5" customHeight="1">
      <c r="A26" s="50"/>
      <c r="B26" s="51"/>
      <c r="C26" s="51"/>
      <c r="D26" s="4" t="s">
        <v>81</v>
      </c>
      <c r="E26" s="6"/>
      <c r="F26" s="59"/>
      <c r="G26" s="52"/>
      <c r="H26" s="53"/>
      <c r="I26" s="54"/>
      <c r="J26" s="58"/>
      <c r="K26" s="63"/>
      <c r="L26" s="60"/>
      <c r="U26" s="61"/>
    </row>
    <row r="27" spans="1:97" s="30" customFormat="1" ht="13.5" customHeight="1">
      <c r="A27" s="50"/>
      <c r="B27" s="51"/>
      <c r="C27" s="51"/>
      <c r="D27" s="4" t="s">
        <v>80</v>
      </c>
      <c r="E27" s="6"/>
      <c r="F27" s="59">
        <v>10</v>
      </c>
      <c r="G27" s="52"/>
      <c r="H27" s="53"/>
      <c r="I27" s="54"/>
      <c r="J27" s="56"/>
    </row>
    <row r="28" spans="1:97" s="30" customFormat="1" ht="13.5" customHeight="1">
      <c r="A28" s="50"/>
      <c r="B28" s="51"/>
      <c r="C28" s="51"/>
      <c r="D28" s="4" t="s">
        <v>36</v>
      </c>
      <c r="E28" s="6"/>
      <c r="F28" s="59"/>
      <c r="G28" s="52"/>
      <c r="H28" s="53"/>
      <c r="I28" s="54"/>
      <c r="J28" s="56"/>
    </row>
    <row r="29" spans="1:97" s="69" customFormat="1" ht="13.5" customHeight="1">
      <c r="A29" s="65">
        <v>6</v>
      </c>
      <c r="B29" s="51">
        <v>741</v>
      </c>
      <c r="C29" s="51">
        <v>998741202</v>
      </c>
      <c r="D29" s="51" t="s">
        <v>76</v>
      </c>
      <c r="E29" s="51" t="s">
        <v>73</v>
      </c>
      <c r="F29" s="66">
        <v>0.73</v>
      </c>
      <c r="G29" s="178"/>
      <c r="H29" s="53">
        <f>F29*G29</f>
        <v>0</v>
      </c>
      <c r="I29" s="54" t="s">
        <v>132</v>
      </c>
      <c r="J29" s="67"/>
      <c r="K29" s="68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  <c r="BM29" s="30"/>
      <c r="BN29" s="30"/>
      <c r="BO29" s="30"/>
      <c r="BP29" s="30"/>
      <c r="BQ29" s="30"/>
      <c r="BR29" s="30"/>
      <c r="BS29" s="30"/>
      <c r="BT29" s="30"/>
      <c r="BU29" s="30"/>
      <c r="BV29" s="30"/>
      <c r="BW29" s="30"/>
      <c r="BX29" s="30"/>
      <c r="BY29" s="30"/>
      <c r="BZ29" s="30"/>
      <c r="CA29" s="30"/>
      <c r="CB29" s="30"/>
      <c r="CC29" s="30"/>
      <c r="CD29" s="30"/>
      <c r="CE29" s="30"/>
      <c r="CF29" s="30"/>
      <c r="CG29" s="30"/>
      <c r="CH29" s="30"/>
      <c r="CI29" s="30"/>
      <c r="CJ29" s="30"/>
      <c r="CK29" s="30"/>
      <c r="CL29" s="30"/>
      <c r="CM29" s="30"/>
      <c r="CN29" s="30"/>
      <c r="CO29" s="30"/>
      <c r="CP29" s="30"/>
      <c r="CQ29" s="30"/>
      <c r="CR29" s="30"/>
      <c r="CS29" s="30"/>
    </row>
    <row r="30" spans="1:97" s="71" customFormat="1" ht="13.5" customHeight="1">
      <c r="A30" s="65">
        <v>7</v>
      </c>
      <c r="B30" s="51" t="s">
        <v>48</v>
      </c>
      <c r="C30" s="51" t="s">
        <v>131</v>
      </c>
      <c r="D30" s="51" t="s">
        <v>49</v>
      </c>
      <c r="E30" s="51" t="s">
        <v>50</v>
      </c>
      <c r="F30" s="66">
        <f>F31</f>
        <v>10</v>
      </c>
      <c r="G30" s="178"/>
      <c r="H30" s="53">
        <f>F30*G30</f>
        <v>0</v>
      </c>
      <c r="I30" s="54" t="s">
        <v>132</v>
      </c>
      <c r="J30" s="35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0"/>
      <c r="BM30" s="70"/>
      <c r="BN30" s="70"/>
      <c r="BO30" s="70"/>
      <c r="BP30" s="70"/>
      <c r="BQ30" s="70"/>
      <c r="BR30" s="70"/>
      <c r="BS30" s="70"/>
      <c r="BT30" s="70"/>
      <c r="BU30" s="70"/>
      <c r="BV30" s="70"/>
      <c r="BW30" s="70"/>
      <c r="BX30" s="70"/>
      <c r="BY30" s="70"/>
      <c r="BZ30" s="70"/>
      <c r="CA30" s="70"/>
      <c r="CB30" s="70"/>
      <c r="CC30" s="70"/>
      <c r="CD30" s="70"/>
      <c r="CE30" s="70"/>
      <c r="CF30" s="70"/>
      <c r="CG30" s="70"/>
      <c r="CH30" s="70"/>
      <c r="CI30" s="70"/>
      <c r="CJ30" s="70"/>
      <c r="CK30" s="70"/>
      <c r="CL30" s="70"/>
      <c r="CM30" s="70"/>
      <c r="CN30" s="70"/>
      <c r="CO30" s="70"/>
      <c r="CP30" s="70"/>
      <c r="CQ30" s="70"/>
      <c r="CR30" s="70"/>
      <c r="CS30" s="70"/>
    </row>
    <row r="31" spans="1:97" s="71" customFormat="1" ht="13.5" customHeight="1">
      <c r="A31" s="65"/>
      <c r="B31" s="51"/>
      <c r="C31" s="51"/>
      <c r="D31" s="72" t="s">
        <v>74</v>
      </c>
      <c r="E31" s="51"/>
      <c r="F31" s="59">
        <v>10</v>
      </c>
      <c r="G31" s="53"/>
      <c r="H31" s="53"/>
      <c r="I31" s="54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  <c r="BE31" s="70"/>
      <c r="BF31" s="70"/>
      <c r="BG31" s="70"/>
      <c r="BH31" s="70"/>
      <c r="BI31" s="70"/>
      <c r="BJ31" s="70"/>
      <c r="BK31" s="70"/>
      <c r="BL31" s="70"/>
      <c r="BM31" s="70"/>
      <c r="BN31" s="70"/>
      <c r="BO31" s="70"/>
      <c r="BP31" s="70"/>
      <c r="BQ31" s="70"/>
      <c r="BR31" s="70"/>
      <c r="BS31" s="70"/>
      <c r="BT31" s="70"/>
      <c r="BU31" s="70"/>
      <c r="BV31" s="70"/>
      <c r="BW31" s="70"/>
      <c r="BX31" s="70"/>
      <c r="BY31" s="70"/>
      <c r="BZ31" s="70"/>
      <c r="CA31" s="70"/>
      <c r="CB31" s="70"/>
      <c r="CC31" s="70"/>
      <c r="CD31" s="70"/>
      <c r="CE31" s="70"/>
      <c r="CF31" s="70"/>
      <c r="CG31" s="70"/>
      <c r="CH31" s="70"/>
      <c r="CI31" s="70"/>
      <c r="CJ31" s="70"/>
      <c r="CK31" s="70"/>
      <c r="CL31" s="70"/>
      <c r="CM31" s="70"/>
      <c r="CN31" s="70"/>
      <c r="CO31" s="70"/>
      <c r="CP31" s="70"/>
      <c r="CQ31" s="70"/>
      <c r="CR31" s="70"/>
      <c r="CS31" s="70"/>
    </row>
    <row r="32" spans="1:97" s="71" customFormat="1" ht="27" customHeight="1">
      <c r="A32" s="65"/>
      <c r="B32" s="51"/>
      <c r="C32" s="51"/>
      <c r="D32" s="72" t="s">
        <v>75</v>
      </c>
      <c r="E32" s="51"/>
      <c r="F32" s="66"/>
      <c r="G32" s="53"/>
      <c r="H32" s="53"/>
      <c r="I32" s="54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0"/>
      <c r="AX32" s="70"/>
      <c r="AY32" s="70"/>
      <c r="AZ32" s="70"/>
      <c r="BA32" s="70"/>
      <c r="BB32" s="70"/>
      <c r="BC32" s="70"/>
      <c r="BD32" s="70"/>
      <c r="BE32" s="70"/>
      <c r="BF32" s="70"/>
      <c r="BG32" s="70"/>
      <c r="BH32" s="70"/>
      <c r="BI32" s="70"/>
      <c r="BJ32" s="70"/>
      <c r="BK32" s="70"/>
      <c r="BL32" s="70"/>
      <c r="BM32" s="70"/>
      <c r="BN32" s="70"/>
      <c r="BO32" s="70"/>
      <c r="BP32" s="70"/>
      <c r="BQ32" s="70"/>
      <c r="BR32" s="70"/>
      <c r="BS32" s="70"/>
      <c r="BT32" s="70"/>
      <c r="BU32" s="70"/>
      <c r="BV32" s="70"/>
      <c r="BW32" s="70"/>
      <c r="BX32" s="70"/>
      <c r="BY32" s="70"/>
      <c r="BZ32" s="70"/>
      <c r="CA32" s="70"/>
      <c r="CB32" s="70"/>
      <c r="CC32" s="70"/>
      <c r="CD32" s="70"/>
      <c r="CE32" s="70"/>
      <c r="CF32" s="70"/>
      <c r="CG32" s="70"/>
      <c r="CH32" s="70"/>
      <c r="CI32" s="70"/>
      <c r="CJ32" s="70"/>
      <c r="CK32" s="70"/>
      <c r="CL32" s="70"/>
      <c r="CM32" s="70"/>
      <c r="CN32" s="70"/>
      <c r="CO32" s="70"/>
      <c r="CP32" s="70"/>
      <c r="CQ32" s="70"/>
      <c r="CR32" s="70"/>
      <c r="CS32" s="70"/>
    </row>
    <row r="33" spans="1:26" s="73" customFormat="1" ht="13.5" customHeight="1">
      <c r="A33" s="50"/>
      <c r="B33" s="44"/>
      <c r="C33" s="44">
        <v>741</v>
      </c>
      <c r="D33" s="44" t="s">
        <v>27</v>
      </c>
      <c r="E33" s="44"/>
      <c r="F33" s="46"/>
      <c r="G33" s="52"/>
      <c r="H33" s="48">
        <f>SUM(H34:H106)</f>
        <v>0</v>
      </c>
      <c r="I33" s="49"/>
    </row>
    <row r="34" spans="1:26" s="73" customFormat="1" ht="13.5" customHeight="1">
      <c r="A34" s="50">
        <v>8</v>
      </c>
      <c r="B34" s="51">
        <v>741</v>
      </c>
      <c r="C34" s="51" t="s">
        <v>39</v>
      </c>
      <c r="D34" s="51" t="s">
        <v>57</v>
      </c>
      <c r="E34" s="51" t="s">
        <v>21</v>
      </c>
      <c r="F34" s="5">
        <f>F36</f>
        <v>41</v>
      </c>
      <c r="G34" s="177"/>
      <c r="H34" s="53">
        <f>F34*G34</f>
        <v>0</v>
      </c>
      <c r="I34" s="54" t="s">
        <v>135</v>
      </c>
      <c r="J34" s="74"/>
      <c r="K34" s="30"/>
      <c r="L34" s="30"/>
      <c r="M34" s="30"/>
      <c r="N34" s="30"/>
      <c r="O34" s="30"/>
      <c r="P34" s="32"/>
      <c r="R34" s="61"/>
    </row>
    <row r="35" spans="1:26" s="73" customFormat="1" ht="13.5" customHeight="1">
      <c r="A35" s="50"/>
      <c r="B35" s="51"/>
      <c r="C35" s="51"/>
      <c r="D35" s="72" t="s">
        <v>86</v>
      </c>
      <c r="E35" s="75"/>
      <c r="F35" s="59"/>
      <c r="G35" s="52"/>
      <c r="H35" s="53"/>
      <c r="I35" s="54"/>
      <c r="J35" s="60"/>
      <c r="K35" s="63"/>
      <c r="L35" s="63"/>
      <c r="M35" s="63"/>
      <c r="Z35" s="61"/>
    </row>
    <row r="36" spans="1:26" s="30" customFormat="1" ht="13.5" customHeight="1">
      <c r="A36" s="50"/>
      <c r="B36" s="51"/>
      <c r="C36" s="51"/>
      <c r="D36" s="4" t="s">
        <v>80</v>
      </c>
      <c r="E36" s="6"/>
      <c r="F36" s="59">
        <v>41</v>
      </c>
      <c r="G36" s="52"/>
      <c r="H36" s="53"/>
      <c r="I36" s="54"/>
      <c r="J36" s="58"/>
    </row>
    <row r="37" spans="1:26" s="73" customFormat="1" ht="13.5" customHeight="1">
      <c r="A37" s="50"/>
      <c r="B37" s="51"/>
      <c r="C37" s="51"/>
      <c r="D37" s="72" t="s">
        <v>51</v>
      </c>
      <c r="E37" s="6"/>
      <c r="F37" s="5"/>
      <c r="G37" s="52"/>
      <c r="H37" s="53"/>
      <c r="I37" s="54"/>
    </row>
    <row r="38" spans="1:26" s="73" customFormat="1" ht="13.5" customHeight="1">
      <c r="A38" s="50">
        <v>9</v>
      </c>
      <c r="B38" s="51">
        <v>741</v>
      </c>
      <c r="C38" s="51" t="s">
        <v>52</v>
      </c>
      <c r="D38" s="51" t="s">
        <v>116</v>
      </c>
      <c r="E38" s="51" t="s">
        <v>21</v>
      </c>
      <c r="F38" s="5">
        <f>F40</f>
        <v>3</v>
      </c>
      <c r="G38" s="177"/>
      <c r="H38" s="53">
        <f>F38*G38</f>
        <v>0</v>
      </c>
      <c r="I38" s="54" t="s">
        <v>135</v>
      </c>
      <c r="J38" s="56"/>
      <c r="K38" s="30"/>
      <c r="L38" s="30"/>
      <c r="M38" s="30"/>
      <c r="N38" s="30"/>
      <c r="O38" s="30"/>
      <c r="P38" s="30"/>
      <c r="Q38" s="30"/>
      <c r="R38" s="61"/>
    </row>
    <row r="39" spans="1:26" s="73" customFormat="1" ht="13.5" customHeight="1">
      <c r="A39" s="50"/>
      <c r="B39" s="51"/>
      <c r="C39" s="51"/>
      <c r="D39" s="72" t="s">
        <v>117</v>
      </c>
      <c r="E39" s="75"/>
      <c r="F39" s="59"/>
      <c r="G39" s="52"/>
      <c r="H39" s="53"/>
      <c r="I39" s="54"/>
      <c r="J39" s="76"/>
      <c r="K39" s="30"/>
      <c r="L39" s="30"/>
      <c r="M39" s="30"/>
      <c r="N39" s="30"/>
      <c r="O39" s="30"/>
      <c r="P39" s="32"/>
      <c r="Q39" s="55"/>
      <c r="S39" s="61"/>
    </row>
    <row r="40" spans="1:26" s="30" customFormat="1" ht="13.5" customHeight="1">
      <c r="A40" s="50"/>
      <c r="B40" s="51"/>
      <c r="C40" s="51"/>
      <c r="D40" s="4" t="s">
        <v>80</v>
      </c>
      <c r="E40" s="6"/>
      <c r="F40" s="59">
        <v>3</v>
      </c>
      <c r="G40" s="52"/>
      <c r="H40" s="53"/>
      <c r="I40" s="54"/>
      <c r="J40" s="58"/>
      <c r="L40" s="77"/>
    </row>
    <row r="41" spans="1:26" s="30" customFormat="1" ht="13.5" customHeight="1">
      <c r="A41" s="50"/>
      <c r="B41" s="51"/>
      <c r="C41" s="51"/>
      <c r="D41" s="72" t="s">
        <v>51</v>
      </c>
      <c r="E41" s="6"/>
      <c r="F41" s="5"/>
      <c r="G41" s="52"/>
      <c r="H41" s="53"/>
      <c r="I41" s="54"/>
      <c r="J41" s="58"/>
    </row>
    <row r="42" spans="1:26" s="73" customFormat="1" ht="13.5" customHeight="1">
      <c r="A42" s="50">
        <v>10</v>
      </c>
      <c r="B42" s="51">
        <v>741</v>
      </c>
      <c r="C42" s="51" t="s">
        <v>32</v>
      </c>
      <c r="D42" s="51" t="s">
        <v>88</v>
      </c>
      <c r="E42" s="6" t="s">
        <v>21</v>
      </c>
      <c r="F42" s="5">
        <f>SUM(F44)</f>
        <v>62</v>
      </c>
      <c r="G42" s="177"/>
      <c r="H42" s="53">
        <f>F42*G42</f>
        <v>0</v>
      </c>
      <c r="I42" s="54" t="s">
        <v>135</v>
      </c>
      <c r="J42" s="78"/>
      <c r="K42" s="30"/>
      <c r="L42" s="30"/>
      <c r="M42" s="30"/>
      <c r="N42" s="30"/>
      <c r="O42" s="30"/>
      <c r="P42" s="30"/>
      <c r="Q42" s="30"/>
      <c r="R42" s="61"/>
    </row>
    <row r="43" spans="1:26" s="73" customFormat="1" ht="13.5" customHeight="1">
      <c r="A43" s="50"/>
      <c r="B43" s="51"/>
      <c r="C43" s="51"/>
      <c r="D43" s="4" t="s">
        <v>87</v>
      </c>
      <c r="E43" s="6"/>
      <c r="F43" s="59"/>
      <c r="G43" s="52"/>
      <c r="H43" s="53"/>
      <c r="I43" s="54"/>
      <c r="J43" s="76"/>
      <c r="K43" s="30"/>
      <c r="L43" s="30"/>
      <c r="M43" s="30"/>
      <c r="N43" s="30"/>
      <c r="O43" s="30"/>
      <c r="P43" s="32"/>
      <c r="Q43" s="55"/>
      <c r="S43" s="61"/>
    </row>
    <row r="44" spans="1:26" s="30" customFormat="1" ht="13.5" customHeight="1">
      <c r="A44" s="50"/>
      <c r="B44" s="51"/>
      <c r="C44" s="51"/>
      <c r="D44" s="4" t="s">
        <v>80</v>
      </c>
      <c r="E44" s="6"/>
      <c r="F44" s="59">
        <v>62</v>
      </c>
      <c r="G44" s="52"/>
      <c r="H44" s="53"/>
      <c r="I44" s="54"/>
      <c r="J44" s="79"/>
      <c r="L44" s="77"/>
    </row>
    <row r="45" spans="1:26" s="30" customFormat="1" ht="27" customHeight="1">
      <c r="A45" s="50"/>
      <c r="B45" s="51"/>
      <c r="C45" s="51"/>
      <c r="D45" s="4" t="s">
        <v>176</v>
      </c>
      <c r="E45" s="6"/>
      <c r="F45" s="59"/>
      <c r="G45" s="52"/>
      <c r="H45" s="53"/>
      <c r="I45" s="54"/>
      <c r="J45" s="56"/>
    </row>
    <row r="46" spans="1:26" s="73" customFormat="1" ht="13.5" customHeight="1">
      <c r="A46" s="50">
        <v>11</v>
      </c>
      <c r="B46" s="51">
        <v>741</v>
      </c>
      <c r="C46" s="51" t="s">
        <v>53</v>
      </c>
      <c r="D46" s="51" t="s">
        <v>89</v>
      </c>
      <c r="E46" s="6" t="s">
        <v>21</v>
      </c>
      <c r="F46" s="5">
        <f>SUM(F48)</f>
        <v>135</v>
      </c>
      <c r="G46" s="177"/>
      <c r="H46" s="53">
        <f>F46*G46</f>
        <v>0</v>
      </c>
      <c r="I46" s="54" t="s">
        <v>135</v>
      </c>
      <c r="J46" s="78"/>
      <c r="K46" s="30"/>
      <c r="L46" s="30"/>
      <c r="M46" s="30"/>
      <c r="N46" s="30"/>
      <c r="O46" s="30"/>
      <c r="P46" s="30"/>
      <c r="Q46" s="30"/>
      <c r="R46" s="61"/>
    </row>
    <row r="47" spans="1:26" s="73" customFormat="1" ht="13.5" customHeight="1">
      <c r="A47" s="50"/>
      <c r="B47" s="51"/>
      <c r="C47" s="51"/>
      <c r="D47" s="4" t="s">
        <v>90</v>
      </c>
      <c r="E47" s="6"/>
      <c r="F47" s="59"/>
      <c r="G47" s="52"/>
      <c r="H47" s="53"/>
      <c r="I47" s="54"/>
      <c r="J47" s="58"/>
      <c r="K47" s="30"/>
      <c r="L47" s="60"/>
      <c r="M47" s="30"/>
      <c r="N47" s="30"/>
      <c r="O47" s="30"/>
      <c r="P47" s="30"/>
      <c r="Q47" s="30"/>
      <c r="R47" s="30"/>
      <c r="S47" s="30"/>
      <c r="T47" s="30"/>
      <c r="U47" s="61"/>
      <c r="V47" s="30"/>
    </row>
    <row r="48" spans="1:26" s="30" customFormat="1" ht="13.5" customHeight="1">
      <c r="A48" s="50"/>
      <c r="B48" s="51"/>
      <c r="C48" s="51"/>
      <c r="D48" s="4" t="s">
        <v>80</v>
      </c>
      <c r="E48" s="6"/>
      <c r="F48" s="59">
        <v>135</v>
      </c>
      <c r="G48" s="52"/>
      <c r="H48" s="53"/>
      <c r="I48" s="54"/>
      <c r="J48" s="58"/>
      <c r="L48" s="60"/>
      <c r="W48" s="61"/>
    </row>
    <row r="49" spans="1:24" s="73" customFormat="1" ht="27" customHeight="1">
      <c r="A49" s="50"/>
      <c r="B49" s="51"/>
      <c r="C49" s="51"/>
      <c r="D49" s="4" t="s">
        <v>176</v>
      </c>
      <c r="E49" s="6"/>
      <c r="F49" s="59"/>
      <c r="G49" s="52"/>
      <c r="H49" s="53"/>
      <c r="I49" s="54"/>
    </row>
    <row r="50" spans="1:24" s="73" customFormat="1" ht="13.5" customHeight="1">
      <c r="A50" s="50">
        <v>12</v>
      </c>
      <c r="B50" s="51">
        <v>741</v>
      </c>
      <c r="C50" s="51" t="s">
        <v>72</v>
      </c>
      <c r="D50" s="51" t="s">
        <v>114</v>
      </c>
      <c r="E50" s="6" t="s">
        <v>21</v>
      </c>
      <c r="F50" s="5">
        <f>SUM(F52)</f>
        <v>8</v>
      </c>
      <c r="G50" s="177"/>
      <c r="H50" s="53">
        <f>F50*G50</f>
        <v>0</v>
      </c>
      <c r="I50" s="54" t="s">
        <v>135</v>
      </c>
      <c r="J50" s="78"/>
      <c r="K50" s="30"/>
      <c r="L50" s="30"/>
      <c r="M50" s="30"/>
      <c r="N50" s="30"/>
      <c r="O50" s="30"/>
      <c r="P50" s="30"/>
      <c r="Q50" s="30"/>
      <c r="R50" s="61"/>
    </row>
    <row r="51" spans="1:24" s="73" customFormat="1" ht="13.5" customHeight="1">
      <c r="A51" s="50"/>
      <c r="B51" s="51"/>
      <c r="C51" s="51"/>
      <c r="D51" s="4" t="s">
        <v>115</v>
      </c>
      <c r="E51" s="6"/>
      <c r="F51" s="59"/>
      <c r="G51" s="52"/>
      <c r="H51" s="53"/>
      <c r="I51" s="54"/>
      <c r="J51" s="58"/>
      <c r="K51" s="30"/>
      <c r="L51" s="60"/>
      <c r="M51" s="30"/>
      <c r="N51" s="30"/>
      <c r="O51" s="30"/>
      <c r="P51" s="30"/>
      <c r="Q51" s="30"/>
      <c r="R51" s="30"/>
      <c r="S51" s="30"/>
      <c r="T51" s="30"/>
      <c r="U51" s="61"/>
      <c r="V51" s="30"/>
    </row>
    <row r="52" spans="1:24" s="30" customFormat="1" ht="13.5" customHeight="1">
      <c r="A52" s="50"/>
      <c r="B52" s="51"/>
      <c r="C52" s="51"/>
      <c r="D52" s="4" t="s">
        <v>80</v>
      </c>
      <c r="E52" s="6"/>
      <c r="F52" s="59">
        <v>8</v>
      </c>
      <c r="G52" s="52"/>
      <c r="H52" s="53"/>
      <c r="I52" s="54"/>
      <c r="J52" s="58"/>
      <c r="L52" s="60"/>
      <c r="W52" s="61"/>
    </row>
    <row r="53" spans="1:24" s="73" customFormat="1" ht="27" customHeight="1">
      <c r="A53" s="50"/>
      <c r="B53" s="51"/>
      <c r="C53" s="51"/>
      <c r="D53" s="4" t="s">
        <v>98</v>
      </c>
      <c r="E53" s="6"/>
      <c r="F53" s="5"/>
      <c r="G53" s="52"/>
      <c r="H53" s="53"/>
      <c r="I53" s="54"/>
    </row>
    <row r="54" spans="1:24" s="73" customFormat="1" ht="13.5" customHeight="1">
      <c r="A54" s="50">
        <v>13</v>
      </c>
      <c r="B54" s="51">
        <v>741</v>
      </c>
      <c r="C54" s="51" t="s">
        <v>40</v>
      </c>
      <c r="D54" s="51" t="s">
        <v>156</v>
      </c>
      <c r="E54" s="6" t="s">
        <v>21</v>
      </c>
      <c r="F54" s="5">
        <f>SUM(F56)</f>
        <v>34</v>
      </c>
      <c r="G54" s="177"/>
      <c r="H54" s="53">
        <f>F54*G54</f>
        <v>0</v>
      </c>
      <c r="I54" s="54" t="s">
        <v>157</v>
      </c>
      <c r="J54" s="80"/>
      <c r="K54" s="81"/>
      <c r="L54" s="81"/>
      <c r="M54" s="81"/>
      <c r="N54" s="81"/>
      <c r="O54" s="81"/>
      <c r="P54" s="81"/>
      <c r="Q54" s="81"/>
      <c r="R54" s="82"/>
      <c r="S54" s="83"/>
      <c r="T54" s="83"/>
      <c r="U54" s="83"/>
      <c r="V54" s="83"/>
      <c r="W54" s="83"/>
      <c r="X54" s="83"/>
    </row>
    <row r="55" spans="1:24" s="73" customFormat="1" ht="13.5" customHeight="1">
      <c r="A55" s="50"/>
      <c r="B55" s="51"/>
      <c r="C55" s="51"/>
      <c r="D55" s="4" t="s">
        <v>158</v>
      </c>
      <c r="E55" s="6"/>
      <c r="F55" s="59"/>
      <c r="G55" s="52"/>
      <c r="H55" s="53"/>
      <c r="I55" s="54"/>
      <c r="J55" s="84"/>
      <c r="K55" s="81"/>
      <c r="L55" s="85"/>
      <c r="M55" s="81"/>
      <c r="N55" s="81"/>
      <c r="O55" s="81"/>
      <c r="P55" s="81"/>
      <c r="Q55" s="81"/>
      <c r="R55" s="81"/>
      <c r="S55" s="81"/>
      <c r="T55" s="81"/>
      <c r="U55" s="82"/>
      <c r="V55" s="81"/>
      <c r="W55" s="83"/>
      <c r="X55" s="83"/>
    </row>
    <row r="56" spans="1:24" s="30" customFormat="1" ht="13.5" customHeight="1">
      <c r="A56" s="50"/>
      <c r="B56" s="51"/>
      <c r="C56" s="51"/>
      <c r="D56" s="4" t="s">
        <v>80</v>
      </c>
      <c r="E56" s="6"/>
      <c r="F56" s="59">
        <v>34</v>
      </c>
      <c r="G56" s="52"/>
      <c r="H56" s="53"/>
      <c r="I56" s="54"/>
      <c r="J56" s="84"/>
      <c r="K56" s="81"/>
      <c r="L56" s="85"/>
      <c r="M56" s="81"/>
      <c r="N56" s="81"/>
      <c r="O56" s="81"/>
      <c r="P56" s="81"/>
      <c r="Q56" s="81"/>
      <c r="R56" s="81"/>
      <c r="S56" s="81"/>
      <c r="T56" s="81"/>
      <c r="U56" s="81"/>
      <c r="V56" s="81"/>
      <c r="W56" s="82"/>
      <c r="X56" s="81"/>
    </row>
    <row r="57" spans="1:24" s="73" customFormat="1" ht="27" customHeight="1">
      <c r="A57" s="50"/>
      <c r="B57" s="51"/>
      <c r="C57" s="51"/>
      <c r="D57" s="4" t="s">
        <v>98</v>
      </c>
      <c r="E57" s="6"/>
      <c r="F57" s="5"/>
      <c r="G57" s="52"/>
      <c r="H57" s="53"/>
      <c r="I57" s="54"/>
    </row>
    <row r="58" spans="1:24" s="73" customFormat="1" ht="13.5" customHeight="1">
      <c r="A58" s="50">
        <v>14</v>
      </c>
      <c r="B58" s="51">
        <v>741</v>
      </c>
      <c r="C58" s="51" t="s">
        <v>41</v>
      </c>
      <c r="D58" s="51" t="s">
        <v>159</v>
      </c>
      <c r="E58" s="6" t="s">
        <v>21</v>
      </c>
      <c r="F58" s="5">
        <f>SUM(F60)</f>
        <v>45</v>
      </c>
      <c r="G58" s="177"/>
      <c r="H58" s="53">
        <f>F58*G58</f>
        <v>0</v>
      </c>
      <c r="I58" s="54" t="s">
        <v>157</v>
      </c>
      <c r="J58" s="86"/>
      <c r="K58" s="30"/>
      <c r="L58" s="30"/>
      <c r="M58" s="30"/>
      <c r="N58" s="30"/>
      <c r="O58" s="30"/>
      <c r="P58" s="30"/>
      <c r="Q58" s="30"/>
      <c r="R58" s="61"/>
    </row>
    <row r="59" spans="1:24" s="73" customFormat="1" ht="13.5" customHeight="1">
      <c r="A59" s="50"/>
      <c r="B59" s="51"/>
      <c r="C59" s="51"/>
      <c r="D59" s="4" t="s">
        <v>160</v>
      </c>
      <c r="E59" s="6"/>
      <c r="F59" s="59"/>
      <c r="G59" s="52"/>
      <c r="H59" s="53"/>
      <c r="I59" s="54"/>
      <c r="J59" s="58"/>
      <c r="K59" s="30"/>
      <c r="L59" s="60"/>
      <c r="M59" s="30"/>
      <c r="N59" s="30"/>
      <c r="O59" s="30"/>
      <c r="P59" s="30"/>
      <c r="Q59" s="30"/>
      <c r="R59" s="30"/>
      <c r="S59" s="30"/>
      <c r="T59" s="30"/>
      <c r="U59" s="61"/>
      <c r="V59" s="30"/>
    </row>
    <row r="60" spans="1:24" s="30" customFormat="1" ht="13.5" customHeight="1">
      <c r="A60" s="50"/>
      <c r="B60" s="51"/>
      <c r="C60" s="51"/>
      <c r="D60" s="4" t="s">
        <v>80</v>
      </c>
      <c r="E60" s="6"/>
      <c r="F60" s="59">
        <v>45</v>
      </c>
      <c r="G60" s="52"/>
      <c r="H60" s="53"/>
      <c r="I60" s="54"/>
      <c r="J60" s="58"/>
      <c r="L60" s="60"/>
      <c r="W60" s="61"/>
    </row>
    <row r="61" spans="1:24" s="73" customFormat="1" ht="27" customHeight="1">
      <c r="A61" s="50"/>
      <c r="B61" s="51"/>
      <c r="C61" s="51"/>
      <c r="D61" s="4" t="s">
        <v>176</v>
      </c>
      <c r="E61" s="6"/>
      <c r="F61" s="5"/>
      <c r="G61" s="52"/>
      <c r="H61" s="53"/>
      <c r="I61" s="54"/>
    </row>
    <row r="62" spans="1:24" s="73" customFormat="1" ht="13.5" customHeight="1">
      <c r="A62" s="50">
        <v>15</v>
      </c>
      <c r="B62" s="51">
        <v>741</v>
      </c>
      <c r="C62" s="51" t="s">
        <v>42</v>
      </c>
      <c r="D62" s="51" t="s">
        <v>166</v>
      </c>
      <c r="E62" s="6" t="s">
        <v>21</v>
      </c>
      <c r="F62" s="5">
        <f>SUM(F64)</f>
        <v>2</v>
      </c>
      <c r="G62" s="177"/>
      <c r="H62" s="53">
        <f>F62*G62</f>
        <v>0</v>
      </c>
      <c r="I62" s="54" t="s">
        <v>157</v>
      </c>
      <c r="J62" s="78"/>
      <c r="K62" s="30"/>
      <c r="L62" s="30"/>
      <c r="M62" s="30"/>
      <c r="N62" s="30"/>
      <c r="O62" s="30"/>
      <c r="P62" s="30"/>
      <c r="Q62" s="30"/>
      <c r="R62" s="61"/>
    </row>
    <row r="63" spans="1:24" s="73" customFormat="1" ht="13.5" customHeight="1">
      <c r="A63" s="50"/>
      <c r="B63" s="51"/>
      <c r="C63" s="51"/>
      <c r="D63" s="4" t="s">
        <v>115</v>
      </c>
      <c r="E63" s="6"/>
      <c r="F63" s="59"/>
      <c r="G63" s="52"/>
      <c r="H63" s="53"/>
      <c r="I63" s="54"/>
      <c r="J63" s="58"/>
      <c r="K63" s="30"/>
      <c r="L63" s="60"/>
      <c r="M63" s="30"/>
      <c r="N63" s="30"/>
      <c r="O63" s="30"/>
      <c r="P63" s="30"/>
      <c r="Q63" s="30"/>
      <c r="R63" s="30"/>
      <c r="S63" s="30"/>
      <c r="T63" s="30"/>
      <c r="U63" s="61"/>
      <c r="V63" s="30"/>
    </row>
    <row r="64" spans="1:24" s="30" customFormat="1" ht="13.5" customHeight="1">
      <c r="A64" s="50"/>
      <c r="B64" s="51"/>
      <c r="C64" s="51"/>
      <c r="D64" s="4" t="s">
        <v>80</v>
      </c>
      <c r="E64" s="6"/>
      <c r="F64" s="59">
        <v>2</v>
      </c>
      <c r="G64" s="52"/>
      <c r="H64" s="53"/>
      <c r="I64" s="54"/>
      <c r="J64" s="58"/>
      <c r="L64" s="60"/>
      <c r="W64" s="61"/>
    </row>
    <row r="65" spans="1:23" s="73" customFormat="1" ht="27" customHeight="1">
      <c r="A65" s="50"/>
      <c r="B65" s="51"/>
      <c r="C65" s="51"/>
      <c r="D65" s="4" t="s">
        <v>176</v>
      </c>
      <c r="E65" s="6"/>
      <c r="F65" s="5"/>
      <c r="G65" s="52"/>
      <c r="H65" s="53"/>
      <c r="I65" s="54"/>
    </row>
    <row r="66" spans="1:23" s="73" customFormat="1" ht="13.5" customHeight="1">
      <c r="A66" s="50">
        <v>16</v>
      </c>
      <c r="B66" s="51">
        <v>741</v>
      </c>
      <c r="C66" s="51" t="s">
        <v>169</v>
      </c>
      <c r="D66" s="51" t="s">
        <v>113</v>
      </c>
      <c r="E66" s="6" t="s">
        <v>21</v>
      </c>
      <c r="F66" s="5">
        <f>SUM(F68)</f>
        <v>16</v>
      </c>
      <c r="G66" s="177"/>
      <c r="H66" s="53">
        <f>F66*G66</f>
        <v>0</v>
      </c>
      <c r="I66" s="54" t="s">
        <v>135</v>
      </c>
      <c r="J66" s="78"/>
      <c r="K66" s="30"/>
      <c r="L66" s="30"/>
      <c r="M66" s="30"/>
      <c r="N66" s="30"/>
      <c r="O66" s="30"/>
      <c r="P66" s="30"/>
      <c r="Q66" s="30"/>
      <c r="R66" s="61"/>
    </row>
    <row r="67" spans="1:23" s="73" customFormat="1" ht="13.5" customHeight="1">
      <c r="A67" s="50"/>
      <c r="B67" s="51"/>
      <c r="C67" s="51"/>
      <c r="D67" s="4" t="s">
        <v>91</v>
      </c>
      <c r="E67" s="6"/>
      <c r="F67" s="59"/>
      <c r="G67" s="52"/>
      <c r="H67" s="53"/>
      <c r="I67" s="54"/>
      <c r="J67" s="76"/>
      <c r="K67" s="30"/>
      <c r="L67" s="30"/>
      <c r="M67" s="30"/>
      <c r="N67" s="30"/>
      <c r="O67" s="30"/>
      <c r="P67" s="32"/>
      <c r="Q67" s="55"/>
      <c r="S67" s="61"/>
    </row>
    <row r="68" spans="1:23" s="30" customFormat="1" ht="13.5" customHeight="1">
      <c r="A68" s="50"/>
      <c r="B68" s="51"/>
      <c r="C68" s="51"/>
      <c r="D68" s="4" t="s">
        <v>80</v>
      </c>
      <c r="E68" s="6"/>
      <c r="F68" s="59">
        <v>16</v>
      </c>
      <c r="G68" s="52"/>
      <c r="H68" s="53"/>
      <c r="I68" s="54"/>
      <c r="J68" s="56"/>
      <c r="L68" s="77"/>
    </row>
    <row r="69" spans="1:23" s="73" customFormat="1" ht="27" customHeight="1">
      <c r="A69" s="50"/>
      <c r="B69" s="51"/>
      <c r="C69" s="51"/>
      <c r="D69" s="4" t="s">
        <v>176</v>
      </c>
      <c r="E69" s="6"/>
      <c r="F69" s="5"/>
      <c r="G69" s="52"/>
      <c r="H69" s="53"/>
      <c r="I69" s="54"/>
    </row>
    <row r="70" spans="1:23" s="73" customFormat="1" ht="13.5" customHeight="1">
      <c r="A70" s="50">
        <v>17</v>
      </c>
      <c r="B70" s="51">
        <v>741</v>
      </c>
      <c r="C70" s="51" t="s">
        <v>170</v>
      </c>
      <c r="D70" s="51" t="s">
        <v>112</v>
      </c>
      <c r="E70" s="6" t="s">
        <v>21</v>
      </c>
      <c r="F70" s="5">
        <f>SUM(F72)</f>
        <v>30</v>
      </c>
      <c r="G70" s="177"/>
      <c r="H70" s="53">
        <f>F70*G70</f>
        <v>0</v>
      </c>
      <c r="I70" s="54" t="s">
        <v>135</v>
      </c>
      <c r="J70" s="78"/>
      <c r="K70" s="30"/>
      <c r="L70" s="30"/>
      <c r="M70" s="30"/>
      <c r="N70" s="30"/>
      <c r="O70" s="30"/>
      <c r="P70" s="30"/>
      <c r="Q70" s="30"/>
      <c r="R70" s="61"/>
    </row>
    <row r="71" spans="1:23" s="73" customFormat="1" ht="13.5" customHeight="1">
      <c r="A71" s="50"/>
      <c r="B71" s="51"/>
      <c r="C71" s="51"/>
      <c r="D71" s="4" t="s">
        <v>92</v>
      </c>
      <c r="E71" s="6"/>
      <c r="F71" s="59"/>
      <c r="G71" s="52"/>
      <c r="H71" s="53"/>
      <c r="I71" s="54"/>
      <c r="J71" s="76"/>
      <c r="K71" s="30"/>
      <c r="L71" s="30"/>
      <c r="M71" s="30"/>
      <c r="N71" s="30"/>
      <c r="O71" s="30"/>
      <c r="P71" s="32"/>
      <c r="Q71" s="55"/>
      <c r="S71" s="61"/>
    </row>
    <row r="72" spans="1:23" s="30" customFormat="1" ht="13.5" customHeight="1">
      <c r="A72" s="50"/>
      <c r="B72" s="51"/>
      <c r="C72" s="51"/>
      <c r="D72" s="4" t="s">
        <v>80</v>
      </c>
      <c r="E72" s="6"/>
      <c r="F72" s="59">
        <v>30</v>
      </c>
      <c r="G72" s="52"/>
      <c r="H72" s="53"/>
      <c r="I72" s="54"/>
      <c r="J72" s="56"/>
      <c r="L72" s="77"/>
    </row>
    <row r="73" spans="1:23" s="73" customFormat="1" ht="27" customHeight="1">
      <c r="A73" s="50"/>
      <c r="B73" s="51"/>
      <c r="C73" s="51"/>
      <c r="D73" s="4" t="s">
        <v>176</v>
      </c>
      <c r="E73" s="6"/>
      <c r="F73" s="5"/>
      <c r="G73" s="52"/>
      <c r="H73" s="53"/>
      <c r="I73" s="54"/>
    </row>
    <row r="74" spans="1:23" s="73" customFormat="1" ht="13.5" customHeight="1">
      <c r="A74" s="50">
        <v>18</v>
      </c>
      <c r="B74" s="51">
        <v>741</v>
      </c>
      <c r="C74" s="51" t="s">
        <v>151</v>
      </c>
      <c r="D74" s="51" t="s">
        <v>161</v>
      </c>
      <c r="E74" s="6" t="s">
        <v>21</v>
      </c>
      <c r="F74" s="5">
        <f>SUM(F76)</f>
        <v>4</v>
      </c>
      <c r="G74" s="177"/>
      <c r="H74" s="53">
        <f>F74*G74</f>
        <v>0</v>
      </c>
      <c r="I74" s="54" t="s">
        <v>135</v>
      </c>
      <c r="J74" s="78"/>
      <c r="K74" s="30"/>
      <c r="L74" s="30"/>
      <c r="M74" s="30"/>
      <c r="N74" s="30"/>
      <c r="O74" s="30"/>
      <c r="P74" s="30"/>
      <c r="Q74" s="30"/>
      <c r="R74" s="61"/>
    </row>
    <row r="75" spans="1:23" s="73" customFormat="1" ht="13.5" customHeight="1">
      <c r="A75" s="50"/>
      <c r="B75" s="51"/>
      <c r="C75" s="51"/>
      <c r="D75" s="4" t="s">
        <v>91</v>
      </c>
      <c r="E75" s="6"/>
      <c r="F75" s="59"/>
      <c r="G75" s="52"/>
      <c r="H75" s="53"/>
      <c r="I75" s="54"/>
      <c r="J75" s="58"/>
      <c r="K75" s="30"/>
      <c r="L75" s="60"/>
      <c r="M75" s="30"/>
      <c r="N75" s="30"/>
      <c r="O75" s="30"/>
      <c r="P75" s="30"/>
      <c r="Q75" s="30"/>
      <c r="R75" s="30"/>
      <c r="S75" s="30"/>
      <c r="T75" s="30"/>
      <c r="U75" s="61"/>
      <c r="V75" s="30"/>
    </row>
    <row r="76" spans="1:23" s="30" customFormat="1" ht="13.5" customHeight="1">
      <c r="A76" s="50"/>
      <c r="B76" s="51"/>
      <c r="C76" s="51"/>
      <c r="D76" s="4" t="s">
        <v>80</v>
      </c>
      <c r="E76" s="6"/>
      <c r="F76" s="59">
        <v>4</v>
      </c>
      <c r="G76" s="52"/>
      <c r="H76" s="53"/>
      <c r="I76" s="54"/>
      <c r="J76" s="58"/>
      <c r="L76" s="60"/>
      <c r="W76" s="61"/>
    </row>
    <row r="77" spans="1:23" s="73" customFormat="1" ht="27" customHeight="1">
      <c r="A77" s="50"/>
      <c r="B77" s="51"/>
      <c r="C77" s="51"/>
      <c r="D77" s="4" t="s">
        <v>98</v>
      </c>
      <c r="E77" s="6"/>
      <c r="F77" s="5"/>
      <c r="G77" s="52"/>
      <c r="H77" s="53"/>
      <c r="I77" s="54"/>
    </row>
    <row r="78" spans="1:23" s="73" customFormat="1" ht="13.5" customHeight="1">
      <c r="A78" s="50">
        <v>19</v>
      </c>
      <c r="B78" s="51">
        <v>741</v>
      </c>
      <c r="C78" s="51" t="s">
        <v>152</v>
      </c>
      <c r="D78" s="51" t="s">
        <v>162</v>
      </c>
      <c r="E78" s="6" t="s">
        <v>21</v>
      </c>
      <c r="F78" s="5">
        <f>SUM(F80)</f>
        <v>10</v>
      </c>
      <c r="G78" s="177"/>
      <c r="H78" s="53">
        <f>F78*G78</f>
        <v>0</v>
      </c>
      <c r="I78" s="54" t="s">
        <v>135</v>
      </c>
      <c r="J78" s="78"/>
      <c r="K78" s="30"/>
      <c r="L78" s="30"/>
      <c r="M78" s="30"/>
      <c r="N78" s="30"/>
      <c r="O78" s="30"/>
      <c r="P78" s="30"/>
      <c r="Q78" s="30"/>
      <c r="R78" s="61"/>
    </row>
    <row r="79" spans="1:23" s="73" customFormat="1" ht="13.5" customHeight="1">
      <c r="A79" s="50"/>
      <c r="B79" s="51"/>
      <c r="C79" s="51"/>
      <c r="D79" s="4" t="s">
        <v>92</v>
      </c>
      <c r="E79" s="6"/>
      <c r="F79" s="59"/>
      <c r="G79" s="52"/>
      <c r="H79" s="53"/>
      <c r="I79" s="54"/>
      <c r="J79" s="58"/>
      <c r="K79" s="30"/>
      <c r="L79" s="60"/>
      <c r="M79" s="30"/>
      <c r="N79" s="30"/>
      <c r="O79" s="30"/>
      <c r="P79" s="30"/>
      <c r="Q79" s="30"/>
      <c r="R79" s="30"/>
      <c r="S79" s="30"/>
      <c r="T79" s="30"/>
      <c r="U79" s="61"/>
      <c r="V79" s="30"/>
    </row>
    <row r="80" spans="1:23" s="30" customFormat="1" ht="13.5" customHeight="1">
      <c r="A80" s="50"/>
      <c r="B80" s="51"/>
      <c r="C80" s="51"/>
      <c r="D80" s="4" t="s">
        <v>80</v>
      </c>
      <c r="E80" s="6"/>
      <c r="F80" s="59">
        <v>10</v>
      </c>
      <c r="G80" s="52"/>
      <c r="H80" s="53"/>
      <c r="I80" s="54"/>
      <c r="J80" s="58"/>
      <c r="L80" s="60"/>
      <c r="W80" s="61"/>
    </row>
    <row r="81" spans="1:23" s="73" customFormat="1" ht="27" customHeight="1">
      <c r="A81" s="50"/>
      <c r="B81" s="51"/>
      <c r="C81" s="51"/>
      <c r="D81" s="4" t="s">
        <v>176</v>
      </c>
      <c r="E81" s="6"/>
      <c r="F81" s="5"/>
      <c r="G81" s="52"/>
      <c r="H81" s="53"/>
      <c r="I81" s="54"/>
    </row>
    <row r="82" spans="1:23" s="73" customFormat="1" ht="13.5" customHeight="1">
      <c r="A82" s="50">
        <v>20</v>
      </c>
      <c r="B82" s="51">
        <v>741</v>
      </c>
      <c r="C82" s="51" t="s">
        <v>155</v>
      </c>
      <c r="D82" s="51" t="s">
        <v>163</v>
      </c>
      <c r="E82" s="6" t="s">
        <v>21</v>
      </c>
      <c r="F82" s="5">
        <f>SUM(F84)</f>
        <v>23</v>
      </c>
      <c r="G82" s="177"/>
      <c r="H82" s="53">
        <f>F82*G82</f>
        <v>0</v>
      </c>
      <c r="I82" s="54" t="s">
        <v>135</v>
      </c>
      <c r="J82" s="78"/>
      <c r="K82" s="30"/>
      <c r="L82" s="30"/>
      <c r="M82" s="30"/>
      <c r="N82" s="30"/>
      <c r="O82" s="30"/>
      <c r="P82" s="30"/>
      <c r="Q82" s="30"/>
      <c r="R82" s="61"/>
    </row>
    <row r="83" spans="1:23" s="73" customFormat="1" ht="13.5" customHeight="1">
      <c r="A83" s="50"/>
      <c r="B83" s="51"/>
      <c r="C83" s="51"/>
      <c r="D83" s="4" t="s">
        <v>93</v>
      </c>
      <c r="E83" s="6"/>
      <c r="F83" s="59"/>
      <c r="G83" s="52"/>
      <c r="H83" s="53"/>
      <c r="I83" s="54"/>
      <c r="J83" s="58"/>
      <c r="K83" s="30"/>
      <c r="L83" s="60"/>
      <c r="M83" s="30"/>
      <c r="N83" s="30"/>
      <c r="O83" s="30"/>
      <c r="P83" s="30"/>
      <c r="Q83" s="30"/>
      <c r="R83" s="30"/>
      <c r="S83" s="30"/>
      <c r="T83" s="30"/>
      <c r="U83" s="61"/>
      <c r="V83" s="30"/>
    </row>
    <row r="84" spans="1:23" s="30" customFormat="1" ht="13.5" customHeight="1">
      <c r="A84" s="50"/>
      <c r="B84" s="51"/>
      <c r="C84" s="51"/>
      <c r="D84" s="4" t="s">
        <v>80</v>
      </c>
      <c r="E84" s="6"/>
      <c r="F84" s="59">
        <v>23</v>
      </c>
      <c r="G84" s="52"/>
      <c r="H84" s="53"/>
      <c r="I84" s="54"/>
      <c r="J84" s="58"/>
      <c r="L84" s="60"/>
      <c r="W84" s="61"/>
    </row>
    <row r="85" spans="1:23" s="73" customFormat="1" ht="27" customHeight="1">
      <c r="A85" s="50"/>
      <c r="B85" s="51"/>
      <c r="C85" s="51"/>
      <c r="D85" s="4" t="s">
        <v>98</v>
      </c>
      <c r="E85" s="6"/>
      <c r="F85" s="59"/>
      <c r="G85" s="52"/>
      <c r="H85" s="53"/>
      <c r="I85" s="54"/>
    </row>
    <row r="86" spans="1:23" s="73" customFormat="1" ht="13.5" customHeight="1">
      <c r="A86" s="50">
        <v>21</v>
      </c>
      <c r="B86" s="51">
        <v>741</v>
      </c>
      <c r="C86" s="51" t="s">
        <v>171</v>
      </c>
      <c r="D86" s="51" t="s">
        <v>164</v>
      </c>
      <c r="E86" s="6" t="s">
        <v>21</v>
      </c>
      <c r="F86" s="5">
        <f>SUM(F88)</f>
        <v>3</v>
      </c>
      <c r="G86" s="177"/>
      <c r="H86" s="53">
        <f>F86*G86</f>
        <v>0</v>
      </c>
      <c r="I86" s="54" t="s">
        <v>135</v>
      </c>
      <c r="J86" s="78"/>
      <c r="K86" s="30"/>
      <c r="L86" s="30"/>
      <c r="M86" s="30"/>
      <c r="N86" s="30"/>
      <c r="O86" s="30"/>
      <c r="P86" s="30"/>
      <c r="Q86" s="30"/>
      <c r="R86" s="61"/>
    </row>
    <row r="87" spans="1:23" s="73" customFormat="1" ht="13.5" customHeight="1">
      <c r="A87" s="50"/>
      <c r="B87" s="51"/>
      <c r="C87" s="51"/>
      <c r="D87" s="4" t="s">
        <v>165</v>
      </c>
      <c r="E87" s="6"/>
      <c r="F87" s="59"/>
      <c r="G87" s="52"/>
      <c r="H87" s="53"/>
      <c r="I87" s="54"/>
      <c r="J87" s="58"/>
      <c r="K87" s="30"/>
      <c r="L87" s="60"/>
      <c r="M87" s="30"/>
      <c r="N87" s="30"/>
      <c r="O87" s="30"/>
      <c r="P87" s="30"/>
      <c r="Q87" s="30"/>
      <c r="R87" s="30"/>
      <c r="S87" s="30"/>
      <c r="T87" s="30"/>
      <c r="U87" s="61"/>
      <c r="V87" s="30"/>
    </row>
    <row r="88" spans="1:23" s="30" customFormat="1" ht="13.5" customHeight="1">
      <c r="A88" s="50"/>
      <c r="B88" s="51"/>
      <c r="C88" s="51"/>
      <c r="D88" s="4" t="s">
        <v>80</v>
      </c>
      <c r="E88" s="6"/>
      <c r="F88" s="59">
        <v>3</v>
      </c>
      <c r="G88" s="52"/>
      <c r="H88" s="53"/>
      <c r="I88" s="54"/>
      <c r="J88" s="58"/>
      <c r="L88" s="60"/>
      <c r="W88" s="61"/>
    </row>
    <row r="89" spans="1:23" s="73" customFormat="1" ht="27" customHeight="1">
      <c r="A89" s="50"/>
      <c r="B89" s="51"/>
      <c r="C89" s="51"/>
      <c r="D89" s="4" t="s">
        <v>98</v>
      </c>
      <c r="E89" s="6"/>
      <c r="F89" s="59"/>
      <c r="G89" s="52"/>
      <c r="H89" s="53"/>
      <c r="I89" s="54"/>
    </row>
    <row r="90" spans="1:23" s="73" customFormat="1" ht="13.5" customHeight="1">
      <c r="A90" s="50">
        <v>22</v>
      </c>
      <c r="B90" s="51">
        <v>741</v>
      </c>
      <c r="C90" s="51" t="s">
        <v>172</v>
      </c>
      <c r="D90" s="51" t="s">
        <v>148</v>
      </c>
      <c r="E90" s="6" t="s">
        <v>21</v>
      </c>
      <c r="F90" s="5">
        <f>SUM(F92:F92)</f>
        <v>8</v>
      </c>
      <c r="G90" s="177"/>
      <c r="H90" s="53">
        <f>F90*G90</f>
        <v>0</v>
      </c>
      <c r="I90" s="54" t="s">
        <v>135</v>
      </c>
      <c r="J90" s="78"/>
      <c r="K90" s="30"/>
      <c r="L90" s="30"/>
      <c r="M90" s="30"/>
      <c r="N90" s="30"/>
      <c r="O90" s="30"/>
      <c r="P90" s="30"/>
      <c r="Q90" s="30"/>
      <c r="R90" s="61"/>
    </row>
    <row r="91" spans="1:23" s="73" customFormat="1" ht="13.5" customHeight="1">
      <c r="A91" s="50"/>
      <c r="B91" s="51"/>
      <c r="C91" s="51"/>
      <c r="D91" s="4" t="s">
        <v>146</v>
      </c>
      <c r="E91" s="6"/>
      <c r="F91" s="59"/>
      <c r="G91" s="52"/>
      <c r="H91" s="53"/>
      <c r="I91" s="54"/>
      <c r="J91" s="64"/>
      <c r="K91" s="30"/>
      <c r="L91" s="60"/>
      <c r="M91" s="30"/>
      <c r="N91" s="30"/>
      <c r="O91" s="30"/>
      <c r="P91" s="30"/>
      <c r="Q91" s="30"/>
      <c r="R91" s="30"/>
      <c r="S91" s="30"/>
      <c r="T91" s="30"/>
      <c r="U91" s="61"/>
      <c r="V91" s="30"/>
    </row>
    <row r="92" spans="1:23" s="30" customFormat="1" ht="13.5" customHeight="1">
      <c r="A92" s="50"/>
      <c r="B92" s="51"/>
      <c r="C92" s="51"/>
      <c r="D92" s="4" t="s">
        <v>79</v>
      </c>
      <c r="E92" s="6"/>
      <c r="F92" s="59">
        <v>8</v>
      </c>
      <c r="G92" s="52"/>
      <c r="H92" s="53"/>
      <c r="I92" s="54"/>
      <c r="J92" s="58"/>
      <c r="L92" s="60"/>
      <c r="W92" s="61"/>
    </row>
    <row r="93" spans="1:23" s="30" customFormat="1" ht="13.5" customHeight="1">
      <c r="A93" s="50"/>
      <c r="B93" s="51"/>
      <c r="C93" s="51"/>
      <c r="D93" s="4" t="s">
        <v>147</v>
      </c>
      <c r="E93" s="6"/>
      <c r="F93" s="59"/>
      <c r="G93" s="52"/>
      <c r="H93" s="53"/>
      <c r="I93" s="54"/>
      <c r="J93" s="58"/>
      <c r="L93" s="60"/>
      <c r="W93" s="61"/>
    </row>
    <row r="94" spans="1:23" s="30" customFormat="1" ht="13.5" customHeight="1">
      <c r="A94" s="50">
        <v>23</v>
      </c>
      <c r="B94" s="51">
        <v>741</v>
      </c>
      <c r="C94" s="51" t="s">
        <v>173</v>
      </c>
      <c r="D94" s="51" t="s">
        <v>150</v>
      </c>
      <c r="E94" s="6" t="s">
        <v>21</v>
      </c>
      <c r="F94" s="5">
        <f>SUM(F96:F97)</f>
        <v>6</v>
      </c>
      <c r="G94" s="177"/>
      <c r="H94" s="53">
        <f>F94*G94</f>
        <v>0</v>
      </c>
      <c r="I94" s="54" t="s">
        <v>135</v>
      </c>
      <c r="J94" s="58"/>
      <c r="L94" s="60"/>
      <c r="W94" s="61"/>
    </row>
    <row r="95" spans="1:23" s="73" customFormat="1" ht="13.5" customHeight="1">
      <c r="A95" s="50"/>
      <c r="B95" s="51"/>
      <c r="C95" s="51"/>
      <c r="D95" s="4" t="s">
        <v>146</v>
      </c>
      <c r="E95" s="6"/>
      <c r="F95" s="59"/>
      <c r="G95" s="52"/>
      <c r="H95" s="53"/>
      <c r="I95" s="54"/>
      <c r="J95" s="78"/>
      <c r="K95" s="30"/>
      <c r="L95" s="30"/>
      <c r="M95" s="30"/>
      <c r="N95" s="30"/>
      <c r="O95" s="30"/>
      <c r="P95" s="30"/>
      <c r="Q95" s="30"/>
      <c r="R95" s="61"/>
    </row>
    <row r="96" spans="1:23" s="73" customFormat="1" ht="13.5" customHeight="1">
      <c r="A96" s="50"/>
      <c r="B96" s="51"/>
      <c r="C96" s="51"/>
      <c r="D96" s="4" t="s">
        <v>149</v>
      </c>
      <c r="E96" s="6"/>
      <c r="F96" s="59">
        <v>2</v>
      </c>
      <c r="G96" s="52"/>
      <c r="H96" s="53"/>
      <c r="I96" s="54"/>
      <c r="J96" s="64"/>
      <c r="K96" s="30"/>
      <c r="L96" s="60"/>
      <c r="M96" s="30"/>
      <c r="N96" s="30"/>
      <c r="O96" s="30"/>
      <c r="P96" s="30"/>
      <c r="Q96" s="30"/>
      <c r="R96" s="30"/>
      <c r="S96" s="30"/>
      <c r="T96" s="30"/>
      <c r="U96" s="61"/>
      <c r="V96" s="30"/>
    </row>
    <row r="97" spans="1:97" s="30" customFormat="1" ht="13.5" customHeight="1">
      <c r="A97" s="50"/>
      <c r="B97" s="51"/>
      <c r="C97" s="51"/>
      <c r="D97" s="4" t="s">
        <v>79</v>
      </c>
      <c r="E97" s="6"/>
      <c r="F97" s="59">
        <v>4</v>
      </c>
      <c r="G97" s="52"/>
      <c r="H97" s="53"/>
      <c r="I97" s="54"/>
      <c r="J97" s="58"/>
      <c r="L97" s="60"/>
      <c r="W97" s="61"/>
    </row>
    <row r="98" spans="1:97" s="30" customFormat="1" ht="13.5" customHeight="1">
      <c r="A98" s="50"/>
      <c r="B98" s="51"/>
      <c r="C98" s="51"/>
      <c r="D98" s="4" t="s">
        <v>147</v>
      </c>
      <c r="E98" s="6"/>
      <c r="F98" s="59"/>
      <c r="G98" s="52"/>
      <c r="H98" s="53"/>
      <c r="I98" s="54"/>
      <c r="J98" s="58"/>
      <c r="L98" s="60"/>
      <c r="W98" s="61"/>
    </row>
    <row r="99" spans="1:97" s="30" customFormat="1" ht="13.5" customHeight="1">
      <c r="A99" s="50">
        <v>24</v>
      </c>
      <c r="B99" s="51">
        <v>741</v>
      </c>
      <c r="C99" s="51" t="s">
        <v>174</v>
      </c>
      <c r="D99" s="51" t="s">
        <v>153</v>
      </c>
      <c r="E99" s="6" t="s">
        <v>21</v>
      </c>
      <c r="F99" s="5">
        <f>SUM(F101:F101)</f>
        <v>1</v>
      </c>
      <c r="G99" s="177"/>
      <c r="H99" s="53">
        <f>F99*G99</f>
        <v>0</v>
      </c>
      <c r="I99" s="54" t="s">
        <v>135</v>
      </c>
      <c r="J99" s="58"/>
      <c r="L99" s="60"/>
      <c r="W99" s="61"/>
    </row>
    <row r="100" spans="1:97" s="73" customFormat="1" ht="13.5" customHeight="1">
      <c r="A100" s="50"/>
      <c r="B100" s="51"/>
      <c r="C100" s="51"/>
      <c r="D100" s="4" t="s">
        <v>154</v>
      </c>
      <c r="E100" s="6"/>
      <c r="F100" s="59"/>
      <c r="G100" s="52"/>
      <c r="H100" s="53"/>
      <c r="I100" s="54"/>
      <c r="J100" s="78"/>
      <c r="K100" s="30"/>
      <c r="L100" s="30"/>
      <c r="M100" s="30"/>
      <c r="N100" s="30"/>
      <c r="O100" s="30"/>
      <c r="P100" s="30"/>
      <c r="Q100" s="30"/>
      <c r="R100" s="61"/>
    </row>
    <row r="101" spans="1:97" s="73" customFormat="1" ht="13.5" customHeight="1">
      <c r="A101" s="50"/>
      <c r="B101" s="51"/>
      <c r="C101" s="51"/>
      <c r="D101" s="4" t="s">
        <v>79</v>
      </c>
      <c r="E101" s="6"/>
      <c r="F101" s="59">
        <v>1</v>
      </c>
      <c r="G101" s="52"/>
      <c r="H101" s="53"/>
      <c r="I101" s="54"/>
      <c r="J101" s="64"/>
      <c r="K101" s="30"/>
      <c r="L101" s="60"/>
      <c r="M101" s="30"/>
      <c r="N101" s="30"/>
      <c r="O101" s="30"/>
      <c r="P101" s="30"/>
      <c r="Q101" s="30"/>
      <c r="R101" s="30"/>
      <c r="S101" s="30"/>
      <c r="T101" s="30"/>
      <c r="U101" s="61"/>
      <c r="V101" s="30"/>
    </row>
    <row r="102" spans="1:97" s="73" customFormat="1" ht="13.5" customHeight="1">
      <c r="A102" s="50"/>
      <c r="B102" s="51"/>
      <c r="C102" s="51"/>
      <c r="D102" s="4" t="s">
        <v>147</v>
      </c>
      <c r="E102" s="6"/>
      <c r="F102" s="59"/>
      <c r="G102" s="52"/>
      <c r="H102" s="53"/>
      <c r="I102" s="54"/>
      <c r="J102" s="64"/>
      <c r="K102" s="30"/>
      <c r="L102" s="60"/>
      <c r="M102" s="30"/>
      <c r="N102" s="30"/>
      <c r="O102" s="30"/>
      <c r="P102" s="30"/>
      <c r="Q102" s="30"/>
      <c r="R102" s="30"/>
      <c r="S102" s="30"/>
      <c r="T102" s="30"/>
      <c r="U102" s="61"/>
      <c r="V102" s="30"/>
    </row>
    <row r="103" spans="1:97" s="73" customFormat="1" ht="13.5" customHeight="1">
      <c r="A103" s="50">
        <v>25</v>
      </c>
      <c r="B103" s="51">
        <v>741</v>
      </c>
      <c r="C103" s="51">
        <v>998741202</v>
      </c>
      <c r="D103" s="51" t="s">
        <v>76</v>
      </c>
      <c r="E103" s="51" t="s">
        <v>73</v>
      </c>
      <c r="F103" s="66">
        <v>0.73</v>
      </c>
      <c r="G103" s="178"/>
      <c r="H103" s="53">
        <f>F103*G103</f>
        <v>0</v>
      </c>
      <c r="I103" s="54" t="s">
        <v>132</v>
      </c>
      <c r="J103" s="87"/>
    </row>
    <row r="104" spans="1:97" s="73" customFormat="1" ht="13.5" customHeight="1">
      <c r="A104" s="50">
        <v>26</v>
      </c>
      <c r="B104" s="51" t="s">
        <v>48</v>
      </c>
      <c r="C104" s="51" t="s">
        <v>131</v>
      </c>
      <c r="D104" s="51" t="s">
        <v>49</v>
      </c>
      <c r="E104" s="51" t="s">
        <v>50</v>
      </c>
      <c r="F104" s="66">
        <f>F105</f>
        <v>10</v>
      </c>
      <c r="G104" s="178"/>
      <c r="H104" s="53">
        <f>F104*G104</f>
        <v>0</v>
      </c>
      <c r="I104" s="54" t="s">
        <v>132</v>
      </c>
      <c r="J104" s="70"/>
      <c r="K104" s="70"/>
      <c r="L104" s="70"/>
      <c r="M104" s="70"/>
      <c r="N104" s="70"/>
      <c r="O104" s="70"/>
      <c r="P104" s="70"/>
      <c r="Q104" s="70"/>
      <c r="R104" s="70"/>
    </row>
    <row r="105" spans="1:97" s="30" customFormat="1" ht="13.5" customHeight="1">
      <c r="A105" s="50"/>
      <c r="B105" s="51"/>
      <c r="C105" s="51"/>
      <c r="D105" s="4" t="s">
        <v>74</v>
      </c>
      <c r="E105" s="6"/>
      <c r="F105" s="59">
        <v>10</v>
      </c>
      <c r="G105" s="52"/>
      <c r="H105" s="53"/>
      <c r="I105" s="54"/>
      <c r="J105" s="58"/>
      <c r="L105" s="60"/>
      <c r="W105" s="61"/>
    </row>
    <row r="106" spans="1:97" s="73" customFormat="1" ht="27" customHeight="1">
      <c r="A106" s="50"/>
      <c r="B106" s="51"/>
      <c r="C106" s="51"/>
      <c r="D106" s="4" t="s">
        <v>75</v>
      </c>
      <c r="E106" s="6"/>
      <c r="F106" s="59"/>
      <c r="G106" s="52"/>
      <c r="H106" s="53"/>
      <c r="I106" s="54"/>
    </row>
    <row r="107" spans="1:97" s="71" customFormat="1" ht="13.5" customHeight="1">
      <c r="A107" s="50"/>
      <c r="B107" s="44"/>
      <c r="C107" s="44">
        <v>741</v>
      </c>
      <c r="D107" s="44" t="s">
        <v>34</v>
      </c>
      <c r="E107" s="44"/>
      <c r="F107" s="46"/>
      <c r="G107" s="52"/>
      <c r="H107" s="48">
        <f>SUM(H108:H125)</f>
        <v>0</v>
      </c>
      <c r="I107" s="49"/>
      <c r="J107" s="60"/>
      <c r="K107" s="73"/>
      <c r="L107" s="73"/>
      <c r="M107" s="73"/>
      <c r="N107" s="73"/>
      <c r="O107" s="73"/>
      <c r="P107" s="73"/>
      <c r="Q107" s="73"/>
      <c r="R107" s="73"/>
      <c r="S107" s="70"/>
      <c r="T107" s="70"/>
      <c r="U107" s="70"/>
      <c r="V107" s="70"/>
      <c r="W107" s="70"/>
      <c r="X107" s="70"/>
      <c r="Y107" s="70"/>
      <c r="Z107" s="70"/>
      <c r="AA107" s="70"/>
      <c r="AB107" s="70"/>
      <c r="AC107" s="70"/>
      <c r="AD107" s="70"/>
      <c r="AE107" s="70"/>
      <c r="AF107" s="70"/>
      <c r="AG107" s="70"/>
      <c r="AH107" s="70"/>
      <c r="AI107" s="70"/>
      <c r="AJ107" s="70"/>
      <c r="AK107" s="70"/>
      <c r="AL107" s="70"/>
      <c r="AM107" s="70"/>
      <c r="AN107" s="70"/>
      <c r="AO107" s="70"/>
      <c r="AP107" s="70"/>
      <c r="AQ107" s="70"/>
      <c r="AR107" s="70"/>
      <c r="AS107" s="70"/>
      <c r="AT107" s="70"/>
      <c r="AU107" s="70"/>
      <c r="AV107" s="70"/>
      <c r="AW107" s="70"/>
      <c r="AX107" s="70"/>
      <c r="AY107" s="70"/>
      <c r="AZ107" s="70"/>
      <c r="BA107" s="70"/>
      <c r="BB107" s="70"/>
      <c r="BC107" s="70"/>
      <c r="BD107" s="70"/>
      <c r="BE107" s="70"/>
      <c r="BF107" s="70"/>
      <c r="BG107" s="70"/>
      <c r="BH107" s="70"/>
      <c r="BI107" s="70"/>
      <c r="BJ107" s="70"/>
      <c r="BK107" s="70"/>
      <c r="BL107" s="70"/>
      <c r="BM107" s="70"/>
      <c r="BN107" s="70"/>
      <c r="BO107" s="70"/>
      <c r="BP107" s="70"/>
      <c r="BQ107" s="70"/>
      <c r="BR107" s="70"/>
      <c r="BS107" s="70"/>
      <c r="BT107" s="70"/>
      <c r="BU107" s="70"/>
      <c r="BV107" s="70"/>
      <c r="BW107" s="70"/>
      <c r="BX107" s="70"/>
      <c r="BY107" s="70"/>
      <c r="BZ107" s="70"/>
      <c r="CA107" s="70"/>
      <c r="CB107" s="70"/>
      <c r="CC107" s="70"/>
      <c r="CD107" s="70"/>
      <c r="CE107" s="70"/>
      <c r="CF107" s="70"/>
      <c r="CG107" s="70"/>
      <c r="CH107" s="70"/>
      <c r="CI107" s="70"/>
      <c r="CJ107" s="70"/>
      <c r="CK107" s="70"/>
      <c r="CL107" s="70"/>
      <c r="CM107" s="70"/>
      <c r="CN107" s="70"/>
      <c r="CO107" s="70"/>
      <c r="CP107" s="70"/>
      <c r="CQ107" s="70"/>
      <c r="CR107" s="70"/>
      <c r="CS107" s="70"/>
    </row>
    <row r="108" spans="1:97" s="71" customFormat="1" ht="13.5" customHeight="1">
      <c r="A108" s="50">
        <v>27</v>
      </c>
      <c r="B108" s="51">
        <v>741</v>
      </c>
      <c r="C108" s="51" t="s">
        <v>44</v>
      </c>
      <c r="D108" s="51" t="s">
        <v>59</v>
      </c>
      <c r="E108" s="51" t="s">
        <v>31</v>
      </c>
      <c r="F108" s="10">
        <f>SUM(F109)</f>
        <v>3000</v>
      </c>
      <c r="G108" s="177"/>
      <c r="H108" s="53">
        <f>F108*G108</f>
        <v>0</v>
      </c>
      <c r="I108" s="54" t="s">
        <v>135</v>
      </c>
      <c r="J108" s="70"/>
      <c r="K108" s="70"/>
      <c r="L108" s="70"/>
      <c r="M108" s="70"/>
      <c r="N108" s="70"/>
      <c r="O108" s="70"/>
      <c r="P108" s="70"/>
      <c r="Q108" s="70"/>
      <c r="R108" s="70"/>
      <c r="S108" s="70"/>
      <c r="T108" s="70"/>
      <c r="U108" s="70"/>
      <c r="V108" s="70"/>
      <c r="W108" s="70"/>
      <c r="X108" s="70"/>
      <c r="Y108" s="70"/>
      <c r="Z108" s="70"/>
      <c r="AA108" s="70"/>
      <c r="AB108" s="70"/>
      <c r="AC108" s="70"/>
      <c r="AD108" s="70"/>
      <c r="AE108" s="70"/>
      <c r="AF108" s="70"/>
      <c r="AG108" s="70"/>
      <c r="AH108" s="70"/>
      <c r="AI108" s="70"/>
      <c r="AJ108" s="70"/>
      <c r="AK108" s="70"/>
      <c r="AL108" s="70"/>
      <c r="AM108" s="70"/>
      <c r="AN108" s="70"/>
      <c r="AO108" s="70"/>
      <c r="AP108" s="70"/>
      <c r="AQ108" s="70"/>
      <c r="AR108" s="70"/>
      <c r="AS108" s="70"/>
      <c r="AT108" s="70"/>
      <c r="AU108" s="70"/>
      <c r="AV108" s="70"/>
      <c r="AW108" s="70"/>
      <c r="AX108" s="70"/>
      <c r="AY108" s="70"/>
      <c r="AZ108" s="70"/>
      <c r="BA108" s="70"/>
      <c r="BB108" s="70"/>
      <c r="BC108" s="70"/>
      <c r="BD108" s="70"/>
      <c r="BE108" s="70"/>
      <c r="BF108" s="70"/>
      <c r="BG108" s="70"/>
      <c r="BH108" s="70"/>
      <c r="BI108" s="70"/>
      <c r="BJ108" s="70"/>
      <c r="BK108" s="70"/>
      <c r="BL108" s="70"/>
      <c r="BM108" s="70"/>
      <c r="BN108" s="70"/>
      <c r="BO108" s="70"/>
      <c r="BP108" s="70"/>
      <c r="BQ108" s="70"/>
      <c r="BR108" s="70"/>
      <c r="BS108" s="70"/>
      <c r="BT108" s="70"/>
      <c r="BU108" s="70"/>
      <c r="BV108" s="70"/>
      <c r="BW108" s="70"/>
      <c r="BX108" s="70"/>
      <c r="BY108" s="70"/>
      <c r="BZ108" s="70"/>
      <c r="CA108" s="70"/>
      <c r="CB108" s="70"/>
      <c r="CC108" s="70"/>
      <c r="CD108" s="70"/>
      <c r="CE108" s="70"/>
      <c r="CF108" s="70"/>
      <c r="CG108" s="70"/>
      <c r="CH108" s="70"/>
      <c r="CI108" s="70"/>
      <c r="CJ108" s="70"/>
      <c r="CK108" s="70"/>
      <c r="CL108" s="70"/>
      <c r="CM108" s="70"/>
      <c r="CN108" s="70"/>
      <c r="CO108" s="70"/>
      <c r="CP108" s="70"/>
      <c r="CQ108" s="70"/>
      <c r="CR108" s="70"/>
      <c r="CS108" s="70"/>
    </row>
    <row r="109" spans="1:97" s="71" customFormat="1" ht="13.5" customHeight="1">
      <c r="A109" s="50"/>
      <c r="B109" s="51"/>
      <c r="C109" s="51"/>
      <c r="D109" s="4" t="s">
        <v>94</v>
      </c>
      <c r="E109" s="88"/>
      <c r="F109" s="89">
        <v>3000</v>
      </c>
      <c r="G109" s="52"/>
      <c r="H109" s="53"/>
      <c r="I109" s="54"/>
      <c r="J109" s="70"/>
      <c r="K109" s="70"/>
      <c r="L109" s="70"/>
      <c r="M109" s="70"/>
      <c r="N109" s="73"/>
      <c r="O109" s="73"/>
      <c r="P109" s="73"/>
      <c r="Q109" s="73"/>
      <c r="R109" s="73"/>
      <c r="S109" s="70"/>
      <c r="T109" s="70"/>
      <c r="U109" s="70"/>
      <c r="V109" s="70"/>
      <c r="W109" s="70"/>
      <c r="X109" s="70"/>
      <c r="Y109" s="70"/>
      <c r="Z109" s="70"/>
      <c r="AA109" s="70"/>
      <c r="AB109" s="70"/>
      <c r="AC109" s="70"/>
      <c r="AD109" s="70"/>
      <c r="AE109" s="70"/>
      <c r="AF109" s="70"/>
      <c r="AG109" s="70"/>
      <c r="AH109" s="70"/>
      <c r="AI109" s="70"/>
      <c r="AJ109" s="70"/>
      <c r="AK109" s="70"/>
      <c r="AL109" s="70"/>
      <c r="AM109" s="70"/>
      <c r="AN109" s="70"/>
      <c r="AO109" s="70"/>
      <c r="AP109" s="70"/>
      <c r="AQ109" s="70"/>
      <c r="AR109" s="70"/>
      <c r="AS109" s="70"/>
      <c r="AT109" s="70"/>
      <c r="AU109" s="70"/>
      <c r="AV109" s="70"/>
      <c r="AW109" s="70"/>
      <c r="AX109" s="70"/>
      <c r="AY109" s="70"/>
      <c r="AZ109" s="70"/>
      <c r="BA109" s="70"/>
      <c r="BB109" s="70"/>
      <c r="BC109" s="70"/>
      <c r="BD109" s="70"/>
      <c r="BE109" s="70"/>
      <c r="BF109" s="70"/>
      <c r="BG109" s="70"/>
      <c r="BH109" s="70"/>
      <c r="BI109" s="70"/>
      <c r="BJ109" s="70"/>
      <c r="BK109" s="70"/>
      <c r="BL109" s="70"/>
      <c r="BM109" s="70"/>
      <c r="BN109" s="70"/>
      <c r="BO109" s="70"/>
      <c r="BP109" s="70"/>
      <c r="BQ109" s="70"/>
      <c r="BR109" s="70"/>
      <c r="BS109" s="70"/>
      <c r="BT109" s="70"/>
      <c r="BU109" s="70"/>
      <c r="BV109" s="70"/>
      <c r="BW109" s="70"/>
      <c r="BX109" s="70"/>
      <c r="BY109" s="70"/>
      <c r="BZ109" s="70"/>
      <c r="CA109" s="70"/>
      <c r="CB109" s="70"/>
      <c r="CC109" s="70"/>
      <c r="CD109" s="70"/>
      <c r="CE109" s="70"/>
      <c r="CF109" s="70"/>
      <c r="CG109" s="70"/>
      <c r="CH109" s="70"/>
      <c r="CI109" s="70"/>
      <c r="CJ109" s="70"/>
      <c r="CK109" s="70"/>
      <c r="CL109" s="70"/>
      <c r="CM109" s="70"/>
      <c r="CN109" s="70"/>
      <c r="CO109" s="70"/>
      <c r="CP109" s="70"/>
      <c r="CQ109" s="70"/>
      <c r="CR109" s="70"/>
      <c r="CS109" s="70"/>
    </row>
    <row r="110" spans="1:97" s="71" customFormat="1" ht="13.5" customHeight="1">
      <c r="A110" s="50">
        <v>28</v>
      </c>
      <c r="B110" s="51">
        <v>741</v>
      </c>
      <c r="C110" s="51" t="s">
        <v>46</v>
      </c>
      <c r="D110" s="51" t="s">
        <v>58</v>
      </c>
      <c r="E110" s="51" t="s">
        <v>31</v>
      </c>
      <c r="F110" s="10">
        <f>SUM(F111)</f>
        <v>4500</v>
      </c>
      <c r="G110" s="177"/>
      <c r="H110" s="53">
        <f>F110*G110</f>
        <v>0</v>
      </c>
      <c r="I110" s="54" t="s">
        <v>135</v>
      </c>
      <c r="J110" s="70"/>
      <c r="K110" s="70"/>
      <c r="L110" s="70"/>
      <c r="M110" s="70"/>
      <c r="N110" s="70"/>
      <c r="O110" s="70"/>
      <c r="P110" s="70"/>
      <c r="Q110" s="70"/>
      <c r="R110" s="70"/>
      <c r="S110" s="70"/>
      <c r="T110" s="70"/>
      <c r="U110" s="70"/>
      <c r="V110" s="70"/>
      <c r="W110" s="70"/>
      <c r="X110" s="70"/>
      <c r="Y110" s="70"/>
      <c r="Z110" s="70"/>
      <c r="AA110" s="70"/>
      <c r="AB110" s="70"/>
      <c r="AC110" s="70"/>
      <c r="AD110" s="70"/>
      <c r="AE110" s="70"/>
      <c r="AF110" s="70"/>
      <c r="AG110" s="70"/>
      <c r="AH110" s="70"/>
      <c r="AI110" s="70"/>
      <c r="AJ110" s="70"/>
      <c r="AK110" s="70"/>
      <c r="AL110" s="70"/>
      <c r="AM110" s="70"/>
      <c r="AN110" s="70"/>
      <c r="AO110" s="70"/>
      <c r="AP110" s="70"/>
      <c r="AQ110" s="70"/>
      <c r="AR110" s="70"/>
      <c r="AS110" s="70"/>
      <c r="AT110" s="70"/>
      <c r="AU110" s="70"/>
      <c r="AV110" s="70"/>
      <c r="AW110" s="70"/>
      <c r="AX110" s="70"/>
      <c r="AY110" s="70"/>
      <c r="AZ110" s="70"/>
      <c r="BA110" s="70"/>
      <c r="BB110" s="70"/>
      <c r="BC110" s="70"/>
      <c r="BD110" s="70"/>
      <c r="BE110" s="70"/>
      <c r="BF110" s="70"/>
      <c r="BG110" s="70"/>
      <c r="BH110" s="70"/>
      <c r="BI110" s="70"/>
      <c r="BJ110" s="70"/>
      <c r="BK110" s="70"/>
      <c r="BL110" s="70"/>
      <c r="BM110" s="70"/>
      <c r="BN110" s="70"/>
      <c r="BO110" s="70"/>
      <c r="BP110" s="70"/>
      <c r="BQ110" s="70"/>
      <c r="BR110" s="70"/>
      <c r="BS110" s="70"/>
      <c r="BT110" s="70"/>
      <c r="BU110" s="70"/>
      <c r="BV110" s="70"/>
      <c r="BW110" s="70"/>
      <c r="BX110" s="70"/>
      <c r="BY110" s="70"/>
      <c r="BZ110" s="70"/>
      <c r="CA110" s="70"/>
      <c r="CB110" s="70"/>
      <c r="CC110" s="70"/>
      <c r="CD110" s="70"/>
      <c r="CE110" s="70"/>
      <c r="CF110" s="70"/>
      <c r="CG110" s="70"/>
      <c r="CH110" s="70"/>
      <c r="CI110" s="70"/>
      <c r="CJ110" s="70"/>
      <c r="CK110" s="70"/>
      <c r="CL110" s="70"/>
      <c r="CM110" s="70"/>
      <c r="CN110" s="70"/>
      <c r="CO110" s="70"/>
      <c r="CP110" s="70"/>
      <c r="CQ110" s="70"/>
      <c r="CR110" s="70"/>
      <c r="CS110" s="70"/>
    </row>
    <row r="111" spans="1:97" s="71" customFormat="1" ht="13.5" customHeight="1">
      <c r="A111" s="50"/>
      <c r="B111" s="51"/>
      <c r="C111" s="51"/>
      <c r="D111" s="4" t="s">
        <v>94</v>
      </c>
      <c r="E111" s="88"/>
      <c r="F111" s="89">
        <v>4500</v>
      </c>
      <c r="G111" s="52"/>
      <c r="H111" s="53"/>
      <c r="I111" s="54"/>
      <c r="J111" s="70"/>
      <c r="K111" s="70"/>
      <c r="L111" s="70"/>
      <c r="M111" s="70"/>
      <c r="N111" s="73"/>
      <c r="O111" s="73"/>
      <c r="P111" s="73"/>
      <c r="Q111" s="73"/>
      <c r="R111" s="73"/>
      <c r="S111" s="70"/>
      <c r="T111" s="70"/>
      <c r="U111" s="70"/>
      <c r="V111" s="70"/>
      <c r="W111" s="70"/>
      <c r="X111" s="70"/>
      <c r="Y111" s="70"/>
      <c r="Z111" s="70"/>
      <c r="AA111" s="70"/>
      <c r="AB111" s="70"/>
      <c r="AC111" s="70"/>
      <c r="AD111" s="70"/>
      <c r="AE111" s="70"/>
      <c r="AF111" s="70"/>
      <c r="AG111" s="70"/>
      <c r="AH111" s="70"/>
      <c r="AI111" s="70"/>
      <c r="AJ111" s="70"/>
      <c r="AK111" s="70"/>
      <c r="AL111" s="70"/>
      <c r="AM111" s="70"/>
      <c r="AN111" s="70"/>
      <c r="AO111" s="70"/>
      <c r="AP111" s="70"/>
      <c r="AQ111" s="70"/>
      <c r="AR111" s="70"/>
      <c r="AS111" s="70"/>
      <c r="AT111" s="70"/>
      <c r="AU111" s="70"/>
      <c r="AV111" s="70"/>
      <c r="AW111" s="70"/>
      <c r="AX111" s="70"/>
      <c r="AY111" s="70"/>
      <c r="AZ111" s="70"/>
      <c r="BA111" s="70"/>
      <c r="BB111" s="70"/>
      <c r="BC111" s="70"/>
      <c r="BD111" s="70"/>
      <c r="BE111" s="70"/>
      <c r="BF111" s="70"/>
      <c r="BG111" s="70"/>
      <c r="BH111" s="70"/>
      <c r="BI111" s="70"/>
      <c r="BJ111" s="70"/>
      <c r="BK111" s="70"/>
      <c r="BL111" s="70"/>
      <c r="BM111" s="70"/>
      <c r="BN111" s="70"/>
      <c r="BO111" s="70"/>
      <c r="BP111" s="70"/>
      <c r="BQ111" s="70"/>
      <c r="BR111" s="70"/>
      <c r="BS111" s="70"/>
      <c r="BT111" s="70"/>
      <c r="BU111" s="70"/>
      <c r="BV111" s="70"/>
      <c r="BW111" s="70"/>
      <c r="BX111" s="70"/>
      <c r="BY111" s="70"/>
      <c r="BZ111" s="70"/>
      <c r="CA111" s="70"/>
      <c r="CB111" s="70"/>
      <c r="CC111" s="70"/>
      <c r="CD111" s="70"/>
      <c r="CE111" s="70"/>
      <c r="CF111" s="70"/>
      <c r="CG111" s="70"/>
      <c r="CH111" s="70"/>
      <c r="CI111" s="70"/>
      <c r="CJ111" s="70"/>
      <c r="CK111" s="70"/>
      <c r="CL111" s="70"/>
      <c r="CM111" s="70"/>
      <c r="CN111" s="70"/>
      <c r="CO111" s="70"/>
      <c r="CP111" s="70"/>
      <c r="CQ111" s="70"/>
      <c r="CR111" s="70"/>
      <c r="CS111" s="70"/>
    </row>
    <row r="112" spans="1:97" s="71" customFormat="1" ht="13.5" customHeight="1">
      <c r="A112" s="50">
        <v>29</v>
      </c>
      <c r="B112" s="51">
        <v>741</v>
      </c>
      <c r="C112" s="51" t="s">
        <v>47</v>
      </c>
      <c r="D112" s="51" t="s">
        <v>120</v>
      </c>
      <c r="E112" s="51" t="s">
        <v>31</v>
      </c>
      <c r="F112" s="10">
        <f>SUM(F113)</f>
        <v>30</v>
      </c>
      <c r="G112" s="177"/>
      <c r="H112" s="53">
        <f>F112*G112</f>
        <v>0</v>
      </c>
      <c r="I112" s="54" t="s">
        <v>135</v>
      </c>
      <c r="J112" s="70"/>
      <c r="K112" s="70"/>
      <c r="L112" s="70"/>
      <c r="M112" s="70"/>
      <c r="N112" s="70"/>
      <c r="O112" s="70"/>
      <c r="P112" s="70"/>
      <c r="Q112" s="70"/>
      <c r="R112" s="70"/>
      <c r="S112" s="70"/>
      <c r="T112" s="70"/>
      <c r="U112" s="70"/>
      <c r="V112" s="70"/>
      <c r="W112" s="70"/>
      <c r="X112" s="70"/>
      <c r="Y112" s="70"/>
      <c r="Z112" s="70"/>
      <c r="AA112" s="70"/>
      <c r="AB112" s="70"/>
      <c r="AC112" s="70"/>
      <c r="AD112" s="70"/>
      <c r="AE112" s="70"/>
      <c r="AF112" s="70"/>
      <c r="AG112" s="70"/>
      <c r="AH112" s="70"/>
      <c r="AI112" s="70"/>
      <c r="AJ112" s="70"/>
      <c r="AK112" s="70"/>
      <c r="AL112" s="70"/>
      <c r="AM112" s="70"/>
      <c r="AN112" s="70"/>
      <c r="AO112" s="70"/>
      <c r="AP112" s="70"/>
      <c r="AQ112" s="70"/>
      <c r="AR112" s="70"/>
      <c r="AS112" s="70"/>
      <c r="AT112" s="70"/>
      <c r="AU112" s="70"/>
      <c r="AV112" s="70"/>
      <c r="AW112" s="70"/>
      <c r="AX112" s="70"/>
      <c r="AY112" s="70"/>
      <c r="AZ112" s="70"/>
      <c r="BA112" s="70"/>
      <c r="BB112" s="70"/>
      <c r="BC112" s="70"/>
      <c r="BD112" s="70"/>
      <c r="BE112" s="70"/>
      <c r="BF112" s="70"/>
      <c r="BG112" s="70"/>
      <c r="BH112" s="70"/>
      <c r="BI112" s="70"/>
      <c r="BJ112" s="70"/>
      <c r="BK112" s="70"/>
      <c r="BL112" s="70"/>
      <c r="BM112" s="70"/>
      <c r="BN112" s="70"/>
      <c r="BO112" s="70"/>
      <c r="BP112" s="70"/>
      <c r="BQ112" s="70"/>
      <c r="BR112" s="70"/>
      <c r="BS112" s="70"/>
      <c r="BT112" s="70"/>
      <c r="BU112" s="70"/>
      <c r="BV112" s="70"/>
      <c r="BW112" s="70"/>
      <c r="BX112" s="70"/>
      <c r="BY112" s="70"/>
      <c r="BZ112" s="70"/>
      <c r="CA112" s="70"/>
      <c r="CB112" s="70"/>
      <c r="CC112" s="70"/>
      <c r="CD112" s="70"/>
      <c r="CE112" s="70"/>
      <c r="CF112" s="70"/>
      <c r="CG112" s="70"/>
      <c r="CH112" s="70"/>
      <c r="CI112" s="70"/>
      <c r="CJ112" s="70"/>
      <c r="CK112" s="70"/>
      <c r="CL112" s="70"/>
      <c r="CM112" s="70"/>
      <c r="CN112" s="70"/>
      <c r="CO112" s="70"/>
      <c r="CP112" s="70"/>
      <c r="CQ112" s="70"/>
      <c r="CR112" s="70"/>
      <c r="CS112" s="70"/>
    </row>
    <row r="113" spans="1:97" s="71" customFormat="1" ht="13.5" customHeight="1">
      <c r="A113" s="50"/>
      <c r="B113" s="51"/>
      <c r="C113" s="51"/>
      <c r="D113" s="4" t="s">
        <v>94</v>
      </c>
      <c r="E113" s="88"/>
      <c r="F113" s="89">
        <v>30</v>
      </c>
      <c r="G113" s="52"/>
      <c r="H113" s="53"/>
      <c r="I113" s="54"/>
      <c r="J113" s="70"/>
      <c r="K113" s="70"/>
      <c r="L113" s="70"/>
      <c r="M113" s="70"/>
      <c r="N113" s="73"/>
      <c r="O113" s="73"/>
      <c r="P113" s="73"/>
      <c r="Q113" s="73"/>
      <c r="R113" s="73"/>
      <c r="S113" s="70"/>
      <c r="T113" s="70"/>
      <c r="U113" s="70"/>
      <c r="V113" s="70"/>
      <c r="W113" s="70"/>
      <c r="X113" s="70"/>
      <c r="Y113" s="70"/>
      <c r="Z113" s="70"/>
      <c r="AA113" s="70"/>
      <c r="AB113" s="70"/>
      <c r="AC113" s="70"/>
      <c r="AD113" s="70"/>
      <c r="AE113" s="70"/>
      <c r="AF113" s="70"/>
      <c r="AG113" s="70"/>
      <c r="AH113" s="70"/>
      <c r="AI113" s="70"/>
      <c r="AJ113" s="70"/>
      <c r="AK113" s="70"/>
      <c r="AL113" s="70"/>
      <c r="AM113" s="70"/>
      <c r="AN113" s="70"/>
      <c r="AO113" s="70"/>
      <c r="AP113" s="70"/>
      <c r="AQ113" s="70"/>
      <c r="AR113" s="70"/>
      <c r="AS113" s="70"/>
      <c r="AT113" s="70"/>
      <c r="AU113" s="70"/>
      <c r="AV113" s="70"/>
      <c r="AW113" s="70"/>
      <c r="AX113" s="70"/>
      <c r="AY113" s="70"/>
      <c r="AZ113" s="70"/>
      <c r="BA113" s="70"/>
      <c r="BB113" s="70"/>
      <c r="BC113" s="70"/>
      <c r="BD113" s="70"/>
      <c r="BE113" s="70"/>
      <c r="BF113" s="70"/>
      <c r="BG113" s="70"/>
      <c r="BH113" s="70"/>
      <c r="BI113" s="70"/>
      <c r="BJ113" s="70"/>
      <c r="BK113" s="70"/>
      <c r="BL113" s="70"/>
      <c r="BM113" s="70"/>
      <c r="BN113" s="70"/>
      <c r="BO113" s="70"/>
      <c r="BP113" s="70"/>
      <c r="BQ113" s="70"/>
      <c r="BR113" s="70"/>
      <c r="BS113" s="70"/>
      <c r="BT113" s="70"/>
      <c r="BU113" s="70"/>
      <c r="BV113" s="70"/>
      <c r="BW113" s="70"/>
      <c r="BX113" s="70"/>
      <c r="BY113" s="70"/>
      <c r="BZ113" s="70"/>
      <c r="CA113" s="70"/>
      <c r="CB113" s="70"/>
      <c r="CC113" s="70"/>
      <c r="CD113" s="70"/>
      <c r="CE113" s="70"/>
      <c r="CF113" s="70"/>
      <c r="CG113" s="70"/>
      <c r="CH113" s="70"/>
      <c r="CI113" s="70"/>
      <c r="CJ113" s="70"/>
      <c r="CK113" s="70"/>
      <c r="CL113" s="70"/>
      <c r="CM113" s="70"/>
      <c r="CN113" s="70"/>
      <c r="CO113" s="70"/>
      <c r="CP113" s="70"/>
      <c r="CQ113" s="70"/>
      <c r="CR113" s="70"/>
      <c r="CS113" s="70"/>
    </row>
    <row r="114" spans="1:97" s="71" customFormat="1" ht="13.5" customHeight="1">
      <c r="A114" s="50">
        <v>30</v>
      </c>
      <c r="B114" s="51">
        <v>741</v>
      </c>
      <c r="C114" s="51" t="s">
        <v>122</v>
      </c>
      <c r="D114" s="51" t="s">
        <v>118</v>
      </c>
      <c r="E114" s="51" t="s">
        <v>31</v>
      </c>
      <c r="F114" s="10">
        <f>SUM(F115)</f>
        <v>50</v>
      </c>
      <c r="G114" s="177"/>
      <c r="H114" s="53">
        <f>F114*G114</f>
        <v>0</v>
      </c>
      <c r="I114" s="54" t="s">
        <v>135</v>
      </c>
      <c r="J114" s="70"/>
      <c r="K114" s="70"/>
      <c r="L114" s="70"/>
      <c r="M114" s="70"/>
      <c r="N114" s="70"/>
      <c r="O114" s="70"/>
      <c r="P114" s="70"/>
      <c r="Q114" s="70"/>
      <c r="R114" s="70"/>
      <c r="S114" s="70"/>
      <c r="T114" s="70"/>
      <c r="U114" s="70"/>
      <c r="V114" s="70"/>
      <c r="W114" s="70"/>
      <c r="X114" s="70"/>
      <c r="Y114" s="70"/>
      <c r="Z114" s="70"/>
      <c r="AA114" s="70"/>
      <c r="AB114" s="70"/>
      <c r="AC114" s="70"/>
      <c r="AD114" s="70"/>
      <c r="AE114" s="70"/>
      <c r="AF114" s="70"/>
      <c r="AG114" s="70"/>
      <c r="AH114" s="70"/>
      <c r="AI114" s="70"/>
      <c r="AJ114" s="70"/>
      <c r="AK114" s="70"/>
      <c r="AL114" s="70"/>
      <c r="AM114" s="70"/>
      <c r="AN114" s="70"/>
      <c r="AO114" s="70"/>
      <c r="AP114" s="70"/>
      <c r="AQ114" s="70"/>
      <c r="AR114" s="70"/>
      <c r="AS114" s="70"/>
      <c r="AT114" s="70"/>
      <c r="AU114" s="70"/>
      <c r="AV114" s="70"/>
      <c r="AW114" s="70"/>
      <c r="AX114" s="70"/>
      <c r="AY114" s="70"/>
      <c r="AZ114" s="70"/>
      <c r="BA114" s="70"/>
      <c r="BB114" s="70"/>
      <c r="BC114" s="70"/>
      <c r="BD114" s="70"/>
      <c r="BE114" s="70"/>
      <c r="BF114" s="70"/>
      <c r="BG114" s="70"/>
      <c r="BH114" s="70"/>
      <c r="BI114" s="70"/>
      <c r="BJ114" s="70"/>
      <c r="BK114" s="70"/>
      <c r="BL114" s="70"/>
      <c r="BM114" s="70"/>
      <c r="BN114" s="70"/>
      <c r="BO114" s="70"/>
      <c r="BP114" s="70"/>
      <c r="BQ114" s="70"/>
      <c r="BR114" s="70"/>
      <c r="BS114" s="70"/>
      <c r="BT114" s="70"/>
      <c r="BU114" s="70"/>
      <c r="BV114" s="70"/>
      <c r="BW114" s="70"/>
      <c r="BX114" s="70"/>
      <c r="BY114" s="70"/>
      <c r="BZ114" s="70"/>
      <c r="CA114" s="70"/>
      <c r="CB114" s="70"/>
      <c r="CC114" s="70"/>
      <c r="CD114" s="70"/>
      <c r="CE114" s="70"/>
      <c r="CF114" s="70"/>
      <c r="CG114" s="70"/>
      <c r="CH114" s="70"/>
      <c r="CI114" s="70"/>
      <c r="CJ114" s="70"/>
      <c r="CK114" s="70"/>
      <c r="CL114" s="70"/>
      <c r="CM114" s="70"/>
      <c r="CN114" s="70"/>
      <c r="CO114" s="70"/>
      <c r="CP114" s="70"/>
      <c r="CQ114" s="70"/>
      <c r="CR114" s="70"/>
      <c r="CS114" s="70"/>
    </row>
    <row r="115" spans="1:97" s="71" customFormat="1" ht="13.5" customHeight="1">
      <c r="A115" s="50"/>
      <c r="B115" s="51"/>
      <c r="C115" s="51"/>
      <c r="D115" s="4" t="s">
        <v>94</v>
      </c>
      <c r="E115" s="88"/>
      <c r="F115" s="89">
        <v>50</v>
      </c>
      <c r="G115" s="52"/>
      <c r="H115" s="53"/>
      <c r="I115" s="54"/>
      <c r="J115" s="70"/>
      <c r="K115" s="70"/>
      <c r="L115" s="70"/>
      <c r="M115" s="70"/>
      <c r="N115" s="73"/>
      <c r="O115" s="73"/>
      <c r="P115" s="73"/>
      <c r="Q115" s="73"/>
      <c r="R115" s="73"/>
      <c r="S115" s="70"/>
      <c r="T115" s="70"/>
      <c r="U115" s="70"/>
      <c r="V115" s="70"/>
      <c r="W115" s="70"/>
      <c r="X115" s="70"/>
      <c r="Y115" s="70"/>
      <c r="Z115" s="70"/>
      <c r="AA115" s="70"/>
      <c r="AB115" s="70"/>
      <c r="AC115" s="70"/>
      <c r="AD115" s="70"/>
      <c r="AE115" s="70"/>
      <c r="AF115" s="70"/>
      <c r="AG115" s="70"/>
      <c r="AH115" s="70"/>
      <c r="AI115" s="70"/>
      <c r="AJ115" s="70"/>
      <c r="AK115" s="70"/>
      <c r="AL115" s="70"/>
      <c r="AM115" s="70"/>
      <c r="AN115" s="70"/>
      <c r="AO115" s="70"/>
      <c r="AP115" s="70"/>
      <c r="AQ115" s="70"/>
      <c r="AR115" s="70"/>
      <c r="AS115" s="70"/>
      <c r="AT115" s="70"/>
      <c r="AU115" s="70"/>
      <c r="AV115" s="70"/>
      <c r="AW115" s="70"/>
      <c r="AX115" s="70"/>
      <c r="AY115" s="70"/>
      <c r="AZ115" s="70"/>
      <c r="BA115" s="70"/>
      <c r="BB115" s="70"/>
      <c r="BC115" s="70"/>
      <c r="BD115" s="70"/>
      <c r="BE115" s="70"/>
      <c r="BF115" s="70"/>
      <c r="BG115" s="70"/>
      <c r="BH115" s="70"/>
      <c r="BI115" s="70"/>
      <c r="BJ115" s="70"/>
      <c r="BK115" s="70"/>
      <c r="BL115" s="70"/>
      <c r="BM115" s="70"/>
      <c r="BN115" s="70"/>
      <c r="BO115" s="70"/>
      <c r="BP115" s="70"/>
      <c r="BQ115" s="70"/>
      <c r="BR115" s="70"/>
      <c r="BS115" s="70"/>
      <c r="BT115" s="70"/>
      <c r="BU115" s="70"/>
      <c r="BV115" s="70"/>
      <c r="BW115" s="70"/>
      <c r="BX115" s="70"/>
      <c r="BY115" s="70"/>
      <c r="BZ115" s="70"/>
      <c r="CA115" s="70"/>
      <c r="CB115" s="70"/>
      <c r="CC115" s="70"/>
      <c r="CD115" s="70"/>
      <c r="CE115" s="70"/>
      <c r="CF115" s="70"/>
      <c r="CG115" s="70"/>
      <c r="CH115" s="70"/>
      <c r="CI115" s="70"/>
      <c r="CJ115" s="70"/>
      <c r="CK115" s="70"/>
      <c r="CL115" s="70"/>
      <c r="CM115" s="70"/>
      <c r="CN115" s="70"/>
      <c r="CO115" s="70"/>
      <c r="CP115" s="70"/>
      <c r="CQ115" s="70"/>
      <c r="CR115" s="70"/>
      <c r="CS115" s="70"/>
    </row>
    <row r="116" spans="1:97" s="71" customFormat="1" ht="13.5" customHeight="1">
      <c r="A116" s="50">
        <v>31</v>
      </c>
      <c r="B116" s="51">
        <v>741</v>
      </c>
      <c r="C116" s="51" t="s">
        <v>123</v>
      </c>
      <c r="D116" s="51" t="s">
        <v>119</v>
      </c>
      <c r="E116" s="51" t="s">
        <v>31</v>
      </c>
      <c r="F116" s="10">
        <f>SUM(F117)</f>
        <v>100</v>
      </c>
      <c r="G116" s="177"/>
      <c r="H116" s="53">
        <f>F116*G116</f>
        <v>0</v>
      </c>
      <c r="I116" s="54" t="s">
        <v>135</v>
      </c>
      <c r="J116" s="70"/>
      <c r="K116" s="70"/>
      <c r="L116" s="70"/>
      <c r="M116" s="70"/>
      <c r="N116" s="70"/>
      <c r="O116" s="70"/>
      <c r="P116" s="70"/>
      <c r="Q116" s="70"/>
      <c r="R116" s="70"/>
      <c r="S116" s="70"/>
      <c r="T116" s="70"/>
      <c r="U116" s="70"/>
      <c r="V116" s="70"/>
      <c r="W116" s="70"/>
      <c r="X116" s="70"/>
      <c r="Y116" s="70"/>
      <c r="Z116" s="70"/>
      <c r="AA116" s="70"/>
      <c r="AB116" s="70"/>
      <c r="AC116" s="70"/>
      <c r="AD116" s="70"/>
      <c r="AE116" s="70"/>
      <c r="AF116" s="70"/>
      <c r="AG116" s="70"/>
      <c r="AH116" s="70"/>
      <c r="AI116" s="70"/>
      <c r="AJ116" s="70"/>
      <c r="AK116" s="70"/>
      <c r="AL116" s="70"/>
      <c r="AM116" s="70"/>
      <c r="AN116" s="70"/>
      <c r="AO116" s="70"/>
      <c r="AP116" s="70"/>
      <c r="AQ116" s="70"/>
      <c r="AR116" s="70"/>
      <c r="AS116" s="70"/>
      <c r="AT116" s="70"/>
      <c r="AU116" s="70"/>
      <c r="AV116" s="70"/>
      <c r="AW116" s="70"/>
      <c r="AX116" s="70"/>
      <c r="AY116" s="70"/>
      <c r="AZ116" s="70"/>
      <c r="BA116" s="70"/>
      <c r="BB116" s="70"/>
      <c r="BC116" s="70"/>
      <c r="BD116" s="70"/>
      <c r="BE116" s="70"/>
      <c r="BF116" s="70"/>
      <c r="BG116" s="70"/>
      <c r="BH116" s="70"/>
      <c r="BI116" s="70"/>
      <c r="BJ116" s="70"/>
      <c r="BK116" s="70"/>
      <c r="BL116" s="70"/>
      <c r="BM116" s="70"/>
      <c r="BN116" s="70"/>
      <c r="BO116" s="70"/>
      <c r="BP116" s="70"/>
      <c r="BQ116" s="70"/>
      <c r="BR116" s="70"/>
      <c r="BS116" s="70"/>
      <c r="BT116" s="70"/>
      <c r="BU116" s="70"/>
      <c r="BV116" s="70"/>
      <c r="BW116" s="70"/>
      <c r="BX116" s="70"/>
      <c r="BY116" s="70"/>
      <c r="BZ116" s="70"/>
      <c r="CA116" s="70"/>
      <c r="CB116" s="70"/>
      <c r="CC116" s="70"/>
      <c r="CD116" s="70"/>
      <c r="CE116" s="70"/>
      <c r="CF116" s="70"/>
      <c r="CG116" s="70"/>
      <c r="CH116" s="70"/>
      <c r="CI116" s="70"/>
      <c r="CJ116" s="70"/>
      <c r="CK116" s="70"/>
      <c r="CL116" s="70"/>
      <c r="CM116" s="70"/>
      <c r="CN116" s="70"/>
      <c r="CO116" s="70"/>
      <c r="CP116" s="70"/>
      <c r="CQ116" s="70"/>
      <c r="CR116" s="70"/>
      <c r="CS116" s="70"/>
    </row>
    <row r="117" spans="1:97" s="71" customFormat="1" ht="13.5" customHeight="1">
      <c r="A117" s="50"/>
      <c r="B117" s="51"/>
      <c r="C117" s="51"/>
      <c r="D117" s="4" t="s">
        <v>94</v>
      </c>
      <c r="E117" s="88"/>
      <c r="F117" s="89">
        <v>100</v>
      </c>
      <c r="G117" s="52"/>
      <c r="H117" s="53"/>
      <c r="I117" s="54"/>
      <c r="J117" s="70"/>
      <c r="K117" s="70"/>
      <c r="L117" s="70"/>
      <c r="M117" s="70"/>
      <c r="N117" s="73"/>
      <c r="O117" s="73"/>
      <c r="P117" s="73"/>
      <c r="Q117" s="73"/>
      <c r="R117" s="73"/>
      <c r="S117" s="70"/>
      <c r="T117" s="70"/>
      <c r="U117" s="70"/>
      <c r="V117" s="70"/>
      <c r="W117" s="70"/>
      <c r="X117" s="70"/>
      <c r="Y117" s="70"/>
      <c r="Z117" s="70"/>
      <c r="AA117" s="70"/>
      <c r="AB117" s="70"/>
      <c r="AC117" s="70"/>
      <c r="AD117" s="70"/>
      <c r="AE117" s="70"/>
      <c r="AF117" s="70"/>
      <c r="AG117" s="70"/>
      <c r="AH117" s="70"/>
      <c r="AI117" s="70"/>
      <c r="AJ117" s="70"/>
      <c r="AK117" s="70"/>
      <c r="AL117" s="70"/>
      <c r="AM117" s="70"/>
      <c r="AN117" s="70"/>
      <c r="AO117" s="70"/>
      <c r="AP117" s="70"/>
      <c r="AQ117" s="70"/>
      <c r="AR117" s="70"/>
      <c r="AS117" s="70"/>
      <c r="AT117" s="70"/>
      <c r="AU117" s="70"/>
      <c r="AV117" s="70"/>
      <c r="AW117" s="70"/>
      <c r="AX117" s="70"/>
      <c r="AY117" s="70"/>
      <c r="AZ117" s="70"/>
      <c r="BA117" s="70"/>
      <c r="BB117" s="70"/>
      <c r="BC117" s="70"/>
      <c r="BD117" s="70"/>
      <c r="BE117" s="70"/>
      <c r="BF117" s="70"/>
      <c r="BG117" s="70"/>
      <c r="BH117" s="70"/>
      <c r="BI117" s="70"/>
      <c r="BJ117" s="70"/>
      <c r="BK117" s="70"/>
      <c r="BL117" s="70"/>
      <c r="BM117" s="70"/>
      <c r="BN117" s="70"/>
      <c r="BO117" s="70"/>
      <c r="BP117" s="70"/>
      <c r="BQ117" s="70"/>
      <c r="BR117" s="70"/>
      <c r="BS117" s="70"/>
      <c r="BT117" s="70"/>
      <c r="BU117" s="70"/>
      <c r="BV117" s="70"/>
      <c r="BW117" s="70"/>
      <c r="BX117" s="70"/>
      <c r="BY117" s="70"/>
      <c r="BZ117" s="70"/>
      <c r="CA117" s="70"/>
      <c r="CB117" s="70"/>
      <c r="CC117" s="70"/>
      <c r="CD117" s="70"/>
      <c r="CE117" s="70"/>
      <c r="CF117" s="70"/>
      <c r="CG117" s="70"/>
      <c r="CH117" s="70"/>
      <c r="CI117" s="70"/>
      <c r="CJ117" s="70"/>
      <c r="CK117" s="70"/>
      <c r="CL117" s="70"/>
      <c r="CM117" s="70"/>
      <c r="CN117" s="70"/>
      <c r="CO117" s="70"/>
      <c r="CP117" s="70"/>
      <c r="CQ117" s="70"/>
      <c r="CR117" s="70"/>
      <c r="CS117" s="70"/>
    </row>
    <row r="118" spans="1:97" s="71" customFormat="1" ht="13.5" customHeight="1">
      <c r="A118" s="50">
        <v>32</v>
      </c>
      <c r="B118" s="51">
        <v>741</v>
      </c>
      <c r="C118" s="51" t="s">
        <v>124</v>
      </c>
      <c r="D118" s="51" t="s">
        <v>121</v>
      </c>
      <c r="E118" s="51" t="s">
        <v>31</v>
      </c>
      <c r="F118" s="10">
        <f>SUM(F119)</f>
        <v>180</v>
      </c>
      <c r="G118" s="177"/>
      <c r="H118" s="53">
        <f>F118*G118</f>
        <v>0</v>
      </c>
      <c r="I118" s="54" t="s">
        <v>135</v>
      </c>
      <c r="J118" s="70"/>
      <c r="K118" s="70"/>
      <c r="L118" s="70"/>
      <c r="M118" s="70"/>
      <c r="N118" s="70"/>
      <c r="O118" s="70"/>
      <c r="P118" s="70"/>
      <c r="Q118" s="70"/>
      <c r="R118" s="70"/>
      <c r="S118" s="70"/>
      <c r="T118" s="70"/>
      <c r="U118" s="70"/>
      <c r="V118" s="70"/>
      <c r="W118" s="70"/>
      <c r="X118" s="70"/>
      <c r="Y118" s="70"/>
      <c r="Z118" s="70"/>
      <c r="AA118" s="70"/>
      <c r="AB118" s="70"/>
      <c r="AC118" s="70"/>
      <c r="AD118" s="70"/>
      <c r="AE118" s="70"/>
      <c r="AF118" s="70"/>
      <c r="AG118" s="70"/>
      <c r="AH118" s="70"/>
      <c r="AI118" s="70"/>
      <c r="AJ118" s="70"/>
      <c r="AK118" s="70"/>
      <c r="AL118" s="70"/>
      <c r="AM118" s="70"/>
      <c r="AN118" s="70"/>
      <c r="AO118" s="70"/>
      <c r="AP118" s="70"/>
      <c r="AQ118" s="70"/>
      <c r="AR118" s="70"/>
      <c r="AS118" s="70"/>
      <c r="AT118" s="70"/>
      <c r="AU118" s="70"/>
      <c r="AV118" s="70"/>
      <c r="AW118" s="70"/>
      <c r="AX118" s="70"/>
      <c r="AY118" s="70"/>
      <c r="AZ118" s="70"/>
      <c r="BA118" s="70"/>
      <c r="BB118" s="70"/>
      <c r="BC118" s="70"/>
      <c r="BD118" s="70"/>
      <c r="BE118" s="70"/>
      <c r="BF118" s="70"/>
      <c r="BG118" s="70"/>
      <c r="BH118" s="70"/>
      <c r="BI118" s="70"/>
      <c r="BJ118" s="70"/>
      <c r="BK118" s="70"/>
      <c r="BL118" s="70"/>
      <c r="BM118" s="70"/>
      <c r="BN118" s="70"/>
      <c r="BO118" s="70"/>
      <c r="BP118" s="70"/>
      <c r="BQ118" s="70"/>
      <c r="BR118" s="70"/>
      <c r="BS118" s="70"/>
      <c r="BT118" s="70"/>
      <c r="BU118" s="70"/>
      <c r="BV118" s="70"/>
      <c r="BW118" s="70"/>
      <c r="BX118" s="70"/>
      <c r="BY118" s="70"/>
      <c r="BZ118" s="70"/>
      <c r="CA118" s="70"/>
      <c r="CB118" s="70"/>
      <c r="CC118" s="70"/>
      <c r="CD118" s="70"/>
      <c r="CE118" s="70"/>
      <c r="CF118" s="70"/>
      <c r="CG118" s="70"/>
      <c r="CH118" s="70"/>
      <c r="CI118" s="70"/>
      <c r="CJ118" s="70"/>
      <c r="CK118" s="70"/>
      <c r="CL118" s="70"/>
      <c r="CM118" s="70"/>
      <c r="CN118" s="70"/>
      <c r="CO118" s="70"/>
      <c r="CP118" s="70"/>
      <c r="CQ118" s="70"/>
      <c r="CR118" s="70"/>
      <c r="CS118" s="70"/>
    </row>
    <row r="119" spans="1:97" s="71" customFormat="1" ht="13.5" customHeight="1">
      <c r="A119" s="50"/>
      <c r="B119" s="51"/>
      <c r="C119" s="51"/>
      <c r="D119" s="4" t="s">
        <v>94</v>
      </c>
      <c r="E119" s="88"/>
      <c r="F119" s="89">
        <v>180</v>
      </c>
      <c r="G119" s="52"/>
      <c r="H119" s="53"/>
      <c r="I119" s="54"/>
      <c r="J119" s="70"/>
      <c r="K119" s="70"/>
      <c r="L119" s="70"/>
      <c r="M119" s="70"/>
      <c r="N119" s="73"/>
      <c r="O119" s="73"/>
      <c r="P119" s="73"/>
      <c r="Q119" s="73"/>
      <c r="R119" s="73"/>
      <c r="S119" s="70"/>
      <c r="T119" s="70"/>
      <c r="U119" s="70"/>
      <c r="V119" s="70"/>
      <c r="W119" s="70"/>
      <c r="X119" s="70"/>
      <c r="Y119" s="70"/>
      <c r="Z119" s="70"/>
      <c r="AA119" s="70"/>
      <c r="AB119" s="70"/>
      <c r="AC119" s="70"/>
      <c r="AD119" s="70"/>
      <c r="AE119" s="70"/>
      <c r="AF119" s="70"/>
      <c r="AG119" s="70"/>
      <c r="AH119" s="70"/>
      <c r="AI119" s="70"/>
      <c r="AJ119" s="70"/>
      <c r="AK119" s="70"/>
      <c r="AL119" s="70"/>
      <c r="AM119" s="70"/>
      <c r="AN119" s="70"/>
      <c r="AO119" s="70"/>
      <c r="AP119" s="70"/>
      <c r="AQ119" s="70"/>
      <c r="AR119" s="70"/>
      <c r="AS119" s="70"/>
      <c r="AT119" s="70"/>
      <c r="AU119" s="70"/>
      <c r="AV119" s="70"/>
      <c r="AW119" s="70"/>
      <c r="AX119" s="70"/>
      <c r="AY119" s="70"/>
      <c r="AZ119" s="70"/>
      <c r="BA119" s="70"/>
      <c r="BB119" s="70"/>
      <c r="BC119" s="70"/>
      <c r="BD119" s="70"/>
      <c r="BE119" s="70"/>
      <c r="BF119" s="70"/>
      <c r="BG119" s="70"/>
      <c r="BH119" s="70"/>
      <c r="BI119" s="70"/>
      <c r="BJ119" s="70"/>
      <c r="BK119" s="70"/>
      <c r="BL119" s="70"/>
      <c r="BM119" s="70"/>
      <c r="BN119" s="70"/>
      <c r="BO119" s="70"/>
      <c r="BP119" s="70"/>
      <c r="BQ119" s="70"/>
      <c r="BR119" s="70"/>
      <c r="BS119" s="70"/>
      <c r="BT119" s="70"/>
      <c r="BU119" s="70"/>
      <c r="BV119" s="70"/>
      <c r="BW119" s="70"/>
      <c r="BX119" s="70"/>
      <c r="BY119" s="70"/>
      <c r="BZ119" s="70"/>
      <c r="CA119" s="70"/>
      <c r="CB119" s="70"/>
      <c r="CC119" s="70"/>
      <c r="CD119" s="70"/>
      <c r="CE119" s="70"/>
      <c r="CF119" s="70"/>
      <c r="CG119" s="70"/>
      <c r="CH119" s="70"/>
      <c r="CI119" s="70"/>
      <c r="CJ119" s="70"/>
      <c r="CK119" s="70"/>
      <c r="CL119" s="70"/>
      <c r="CM119" s="70"/>
      <c r="CN119" s="70"/>
      <c r="CO119" s="70"/>
      <c r="CP119" s="70"/>
      <c r="CQ119" s="70"/>
      <c r="CR119" s="70"/>
      <c r="CS119" s="70"/>
    </row>
    <row r="120" spans="1:97" s="71" customFormat="1" ht="13.5" customHeight="1">
      <c r="A120" s="50">
        <v>33</v>
      </c>
      <c r="B120" s="51">
        <v>741</v>
      </c>
      <c r="C120" s="51" t="s">
        <v>138</v>
      </c>
      <c r="D120" s="51" t="s">
        <v>125</v>
      </c>
      <c r="E120" s="51" t="s">
        <v>31</v>
      </c>
      <c r="F120" s="10">
        <f>SUM(F121)</f>
        <v>50</v>
      </c>
      <c r="G120" s="177"/>
      <c r="H120" s="53">
        <f>F120*G120</f>
        <v>0</v>
      </c>
      <c r="I120" s="54" t="s">
        <v>135</v>
      </c>
      <c r="J120" s="70"/>
      <c r="K120" s="70"/>
      <c r="L120" s="70"/>
      <c r="M120" s="70"/>
      <c r="N120" s="70"/>
      <c r="O120" s="70"/>
      <c r="P120" s="70"/>
      <c r="Q120" s="70"/>
      <c r="R120" s="70"/>
      <c r="S120" s="70"/>
      <c r="T120" s="70"/>
      <c r="U120" s="70"/>
      <c r="V120" s="70"/>
      <c r="W120" s="70"/>
      <c r="X120" s="70"/>
      <c r="Y120" s="70"/>
      <c r="Z120" s="70"/>
      <c r="AA120" s="70"/>
      <c r="AB120" s="70"/>
      <c r="AC120" s="70"/>
      <c r="AD120" s="70"/>
      <c r="AE120" s="70"/>
      <c r="AF120" s="70"/>
      <c r="AG120" s="70"/>
      <c r="AH120" s="70"/>
      <c r="AI120" s="70"/>
      <c r="AJ120" s="70"/>
      <c r="AK120" s="70"/>
      <c r="AL120" s="70"/>
      <c r="AM120" s="70"/>
      <c r="AN120" s="70"/>
      <c r="AO120" s="70"/>
      <c r="AP120" s="70"/>
      <c r="AQ120" s="70"/>
      <c r="AR120" s="70"/>
      <c r="AS120" s="70"/>
      <c r="AT120" s="70"/>
      <c r="AU120" s="70"/>
      <c r="AV120" s="70"/>
      <c r="AW120" s="70"/>
      <c r="AX120" s="70"/>
      <c r="AY120" s="70"/>
      <c r="AZ120" s="70"/>
      <c r="BA120" s="70"/>
      <c r="BB120" s="70"/>
      <c r="BC120" s="70"/>
      <c r="BD120" s="70"/>
      <c r="BE120" s="70"/>
      <c r="BF120" s="70"/>
      <c r="BG120" s="70"/>
      <c r="BH120" s="70"/>
      <c r="BI120" s="70"/>
      <c r="BJ120" s="70"/>
      <c r="BK120" s="70"/>
      <c r="BL120" s="70"/>
      <c r="BM120" s="70"/>
      <c r="BN120" s="70"/>
      <c r="BO120" s="70"/>
      <c r="BP120" s="70"/>
      <c r="BQ120" s="70"/>
      <c r="BR120" s="70"/>
      <c r="BS120" s="70"/>
      <c r="BT120" s="70"/>
      <c r="BU120" s="70"/>
      <c r="BV120" s="70"/>
      <c r="BW120" s="70"/>
      <c r="BX120" s="70"/>
      <c r="BY120" s="70"/>
      <c r="BZ120" s="70"/>
      <c r="CA120" s="70"/>
      <c r="CB120" s="70"/>
      <c r="CC120" s="70"/>
      <c r="CD120" s="70"/>
      <c r="CE120" s="70"/>
      <c r="CF120" s="70"/>
      <c r="CG120" s="70"/>
      <c r="CH120" s="70"/>
      <c r="CI120" s="70"/>
      <c r="CJ120" s="70"/>
      <c r="CK120" s="70"/>
      <c r="CL120" s="70"/>
      <c r="CM120" s="70"/>
      <c r="CN120" s="70"/>
      <c r="CO120" s="70"/>
      <c r="CP120" s="70"/>
      <c r="CQ120" s="70"/>
      <c r="CR120" s="70"/>
      <c r="CS120" s="70"/>
    </row>
    <row r="121" spans="1:97" s="71" customFormat="1" ht="13.5" customHeight="1">
      <c r="A121" s="50"/>
      <c r="B121" s="51"/>
      <c r="C121" s="51"/>
      <c r="D121" s="4" t="s">
        <v>94</v>
      </c>
      <c r="E121" s="88"/>
      <c r="F121" s="89">
        <v>50</v>
      </c>
      <c r="G121" s="52"/>
      <c r="H121" s="53"/>
      <c r="I121" s="54"/>
      <c r="J121" s="70"/>
      <c r="K121" s="70"/>
      <c r="L121" s="70"/>
      <c r="M121" s="70"/>
      <c r="N121" s="73"/>
      <c r="O121" s="73"/>
      <c r="P121" s="73"/>
      <c r="Q121" s="73"/>
      <c r="R121" s="73"/>
      <c r="S121" s="70"/>
      <c r="T121" s="70"/>
      <c r="U121" s="70"/>
      <c r="V121" s="70"/>
      <c r="W121" s="70"/>
      <c r="X121" s="70"/>
      <c r="Y121" s="70"/>
      <c r="Z121" s="70"/>
      <c r="AA121" s="70"/>
      <c r="AB121" s="70"/>
      <c r="AC121" s="70"/>
      <c r="AD121" s="70"/>
      <c r="AE121" s="70"/>
      <c r="AF121" s="70"/>
      <c r="AG121" s="70"/>
      <c r="AH121" s="70"/>
      <c r="AI121" s="70"/>
      <c r="AJ121" s="70"/>
      <c r="AK121" s="70"/>
      <c r="AL121" s="70"/>
      <c r="AM121" s="70"/>
      <c r="AN121" s="70"/>
      <c r="AO121" s="70"/>
      <c r="AP121" s="70"/>
      <c r="AQ121" s="70"/>
      <c r="AR121" s="70"/>
      <c r="AS121" s="70"/>
      <c r="AT121" s="70"/>
      <c r="AU121" s="70"/>
      <c r="AV121" s="70"/>
      <c r="AW121" s="70"/>
      <c r="AX121" s="70"/>
      <c r="AY121" s="70"/>
      <c r="AZ121" s="70"/>
      <c r="BA121" s="70"/>
      <c r="BB121" s="70"/>
      <c r="BC121" s="70"/>
      <c r="BD121" s="70"/>
      <c r="BE121" s="70"/>
      <c r="BF121" s="70"/>
      <c r="BG121" s="70"/>
      <c r="BH121" s="70"/>
      <c r="BI121" s="70"/>
      <c r="BJ121" s="70"/>
      <c r="BK121" s="70"/>
      <c r="BL121" s="70"/>
      <c r="BM121" s="70"/>
      <c r="BN121" s="70"/>
      <c r="BO121" s="70"/>
      <c r="BP121" s="70"/>
      <c r="BQ121" s="70"/>
      <c r="BR121" s="70"/>
      <c r="BS121" s="70"/>
      <c r="BT121" s="70"/>
      <c r="BU121" s="70"/>
      <c r="BV121" s="70"/>
      <c r="BW121" s="70"/>
      <c r="BX121" s="70"/>
      <c r="BY121" s="70"/>
      <c r="BZ121" s="70"/>
      <c r="CA121" s="70"/>
      <c r="CB121" s="70"/>
      <c r="CC121" s="70"/>
      <c r="CD121" s="70"/>
      <c r="CE121" s="70"/>
      <c r="CF121" s="70"/>
      <c r="CG121" s="70"/>
      <c r="CH121" s="70"/>
      <c r="CI121" s="70"/>
      <c r="CJ121" s="70"/>
      <c r="CK121" s="70"/>
      <c r="CL121" s="70"/>
      <c r="CM121" s="70"/>
      <c r="CN121" s="70"/>
      <c r="CO121" s="70"/>
      <c r="CP121" s="70"/>
      <c r="CQ121" s="70"/>
      <c r="CR121" s="70"/>
      <c r="CS121" s="70"/>
    </row>
    <row r="122" spans="1:97" s="73" customFormat="1" ht="13.5" customHeight="1">
      <c r="A122" s="65">
        <v>34</v>
      </c>
      <c r="B122" s="51">
        <v>741</v>
      </c>
      <c r="C122" s="51">
        <v>998741202</v>
      </c>
      <c r="D122" s="51" t="s">
        <v>76</v>
      </c>
      <c r="E122" s="51" t="s">
        <v>73</v>
      </c>
      <c r="F122" s="66">
        <v>0.73</v>
      </c>
      <c r="G122" s="178"/>
      <c r="H122" s="53">
        <f>F122*G122</f>
        <v>0</v>
      </c>
      <c r="I122" s="54" t="s">
        <v>132</v>
      </c>
      <c r="J122" s="90"/>
    </row>
    <row r="123" spans="1:97" s="71" customFormat="1" ht="13.5" customHeight="1">
      <c r="A123" s="65">
        <v>35</v>
      </c>
      <c r="B123" s="51" t="s">
        <v>48</v>
      </c>
      <c r="C123" s="51" t="s">
        <v>131</v>
      </c>
      <c r="D123" s="51" t="s">
        <v>49</v>
      </c>
      <c r="E123" s="51" t="s">
        <v>50</v>
      </c>
      <c r="F123" s="66">
        <f>F124</f>
        <v>10</v>
      </c>
      <c r="G123" s="178"/>
      <c r="H123" s="53">
        <f>F123*G123</f>
        <v>0</v>
      </c>
      <c r="I123" s="54" t="s">
        <v>132</v>
      </c>
      <c r="J123" s="35"/>
      <c r="K123" s="70"/>
      <c r="L123" s="70"/>
      <c r="M123" s="70"/>
      <c r="N123" s="70"/>
      <c r="O123" s="70"/>
      <c r="P123" s="70"/>
      <c r="Q123" s="70"/>
      <c r="R123" s="70"/>
      <c r="S123" s="70"/>
      <c r="T123" s="70"/>
      <c r="U123" s="70"/>
      <c r="V123" s="70"/>
      <c r="W123" s="70"/>
      <c r="X123" s="70"/>
      <c r="Y123" s="70"/>
      <c r="Z123" s="70"/>
      <c r="AA123" s="70"/>
      <c r="AB123" s="70"/>
      <c r="AC123" s="70"/>
      <c r="AD123" s="70"/>
      <c r="AE123" s="70"/>
      <c r="AF123" s="70"/>
      <c r="AG123" s="70"/>
      <c r="AH123" s="70"/>
      <c r="AI123" s="70"/>
      <c r="AJ123" s="70"/>
      <c r="AK123" s="70"/>
      <c r="AL123" s="70"/>
      <c r="AM123" s="70"/>
      <c r="AN123" s="70"/>
      <c r="AO123" s="70"/>
      <c r="AP123" s="70"/>
      <c r="AQ123" s="70"/>
      <c r="AR123" s="70"/>
      <c r="AS123" s="70"/>
      <c r="AT123" s="70"/>
      <c r="AU123" s="70"/>
      <c r="AV123" s="70"/>
      <c r="AW123" s="70"/>
      <c r="AX123" s="70"/>
      <c r="AY123" s="70"/>
      <c r="AZ123" s="70"/>
      <c r="BA123" s="70"/>
      <c r="BB123" s="70"/>
      <c r="BC123" s="70"/>
      <c r="BD123" s="70"/>
      <c r="BE123" s="70"/>
      <c r="BF123" s="70"/>
      <c r="BG123" s="70"/>
      <c r="BH123" s="70"/>
      <c r="BI123" s="70"/>
      <c r="BJ123" s="70"/>
      <c r="BK123" s="70"/>
      <c r="BL123" s="70"/>
      <c r="BM123" s="70"/>
      <c r="BN123" s="70"/>
      <c r="BO123" s="70"/>
      <c r="BP123" s="70"/>
      <c r="BQ123" s="70"/>
      <c r="BR123" s="70"/>
      <c r="BS123" s="70"/>
      <c r="BT123" s="70"/>
      <c r="BU123" s="70"/>
      <c r="BV123" s="70"/>
      <c r="BW123" s="70"/>
      <c r="BX123" s="70"/>
      <c r="BY123" s="70"/>
      <c r="BZ123" s="70"/>
      <c r="CA123" s="70"/>
      <c r="CB123" s="70"/>
      <c r="CC123" s="70"/>
      <c r="CD123" s="70"/>
      <c r="CE123" s="70"/>
      <c r="CF123" s="70"/>
      <c r="CG123" s="70"/>
      <c r="CH123" s="70"/>
      <c r="CI123" s="70"/>
      <c r="CJ123" s="70"/>
      <c r="CK123" s="70"/>
      <c r="CL123" s="70"/>
      <c r="CM123" s="70"/>
      <c r="CN123" s="70"/>
      <c r="CO123" s="70"/>
      <c r="CP123" s="70"/>
      <c r="CQ123" s="70"/>
      <c r="CR123" s="70"/>
      <c r="CS123" s="70"/>
    </row>
    <row r="124" spans="1:97" s="30" customFormat="1" ht="13.5" customHeight="1">
      <c r="A124" s="50"/>
      <c r="B124" s="51"/>
      <c r="C124" s="51"/>
      <c r="D124" s="4" t="s">
        <v>74</v>
      </c>
      <c r="E124" s="6"/>
      <c r="F124" s="59">
        <v>10</v>
      </c>
      <c r="G124" s="52"/>
      <c r="H124" s="53"/>
      <c r="I124" s="54"/>
      <c r="J124" s="58"/>
      <c r="L124" s="60"/>
      <c r="W124" s="61"/>
    </row>
    <row r="125" spans="1:97" s="73" customFormat="1" ht="27" customHeight="1">
      <c r="A125" s="50"/>
      <c r="B125" s="51"/>
      <c r="C125" s="51"/>
      <c r="D125" s="4" t="s">
        <v>75</v>
      </c>
      <c r="E125" s="6"/>
      <c r="F125" s="59"/>
      <c r="G125" s="52"/>
      <c r="H125" s="53"/>
      <c r="I125" s="54"/>
    </row>
    <row r="126" spans="1:97" s="71" customFormat="1" ht="13.5" customHeight="1">
      <c r="A126" s="50"/>
      <c r="B126" s="44"/>
      <c r="C126" s="44">
        <v>741</v>
      </c>
      <c r="D126" s="44" t="s">
        <v>28</v>
      </c>
      <c r="E126" s="44"/>
      <c r="F126" s="46"/>
      <c r="G126" s="52"/>
      <c r="H126" s="48">
        <f>SUM(H127:H141)</f>
        <v>0</v>
      </c>
      <c r="I126" s="49"/>
      <c r="J126" s="60"/>
      <c r="K126" s="73"/>
      <c r="L126" s="73"/>
      <c r="M126" s="73"/>
      <c r="N126" s="73"/>
      <c r="O126" s="73"/>
      <c r="P126" s="73"/>
      <c r="Q126" s="73"/>
      <c r="R126" s="73"/>
      <c r="S126" s="70"/>
      <c r="T126" s="70"/>
      <c r="U126" s="70"/>
      <c r="V126" s="70"/>
      <c r="W126" s="70"/>
      <c r="X126" s="70"/>
      <c r="Y126" s="70"/>
      <c r="Z126" s="70"/>
      <c r="AA126" s="70"/>
      <c r="AB126" s="70"/>
      <c r="AC126" s="70"/>
      <c r="AD126" s="70"/>
      <c r="AE126" s="70"/>
      <c r="AF126" s="70"/>
      <c r="AG126" s="70"/>
      <c r="AH126" s="70"/>
      <c r="AI126" s="70"/>
      <c r="AJ126" s="70"/>
      <c r="AK126" s="70"/>
      <c r="AL126" s="70"/>
      <c r="AM126" s="70"/>
      <c r="AN126" s="70"/>
      <c r="AO126" s="70"/>
      <c r="AP126" s="70"/>
      <c r="AQ126" s="70"/>
      <c r="AR126" s="70"/>
      <c r="AS126" s="70"/>
      <c r="AT126" s="70"/>
      <c r="AU126" s="70"/>
      <c r="AV126" s="70"/>
      <c r="AW126" s="70"/>
      <c r="AX126" s="70"/>
      <c r="AY126" s="70"/>
      <c r="AZ126" s="70"/>
      <c r="BA126" s="70"/>
      <c r="BB126" s="70"/>
      <c r="BC126" s="70"/>
      <c r="BD126" s="70"/>
      <c r="BE126" s="70"/>
      <c r="BF126" s="70"/>
      <c r="BG126" s="70"/>
      <c r="BH126" s="70"/>
      <c r="BI126" s="70"/>
      <c r="BJ126" s="70"/>
      <c r="BK126" s="70"/>
      <c r="BL126" s="70"/>
      <c r="BM126" s="70"/>
      <c r="BN126" s="70"/>
      <c r="BO126" s="70"/>
      <c r="BP126" s="70"/>
      <c r="BQ126" s="70"/>
      <c r="BR126" s="70"/>
      <c r="BS126" s="70"/>
      <c r="BT126" s="70"/>
      <c r="BU126" s="70"/>
      <c r="BV126" s="70"/>
      <c r="BW126" s="70"/>
      <c r="BX126" s="70"/>
      <c r="BY126" s="70"/>
      <c r="BZ126" s="70"/>
      <c r="CA126" s="70"/>
      <c r="CB126" s="70"/>
      <c r="CC126" s="70"/>
      <c r="CD126" s="70"/>
      <c r="CE126" s="70"/>
      <c r="CF126" s="70"/>
      <c r="CG126" s="70"/>
      <c r="CH126" s="70"/>
      <c r="CI126" s="70"/>
      <c r="CJ126" s="70"/>
      <c r="CK126" s="70"/>
      <c r="CL126" s="70"/>
      <c r="CM126" s="70"/>
      <c r="CN126" s="70"/>
      <c r="CO126" s="70"/>
      <c r="CP126" s="70"/>
      <c r="CQ126" s="70"/>
      <c r="CR126" s="70"/>
      <c r="CS126" s="70"/>
    </row>
    <row r="127" spans="1:97" s="73" customFormat="1" ht="13.5" customHeight="1">
      <c r="A127" s="50">
        <v>36</v>
      </c>
      <c r="B127" s="51">
        <v>741</v>
      </c>
      <c r="C127" s="51" t="s">
        <v>37</v>
      </c>
      <c r="D127" s="51" t="s">
        <v>96</v>
      </c>
      <c r="E127" s="6" t="s">
        <v>24</v>
      </c>
      <c r="F127" s="5">
        <f>F129</f>
        <v>1</v>
      </c>
      <c r="G127" s="177"/>
      <c r="H127" s="53">
        <f>F127*G127</f>
        <v>0</v>
      </c>
      <c r="I127" s="54" t="s">
        <v>135</v>
      </c>
      <c r="J127" s="78"/>
      <c r="K127" s="30"/>
      <c r="L127" s="30"/>
      <c r="M127" s="30"/>
      <c r="N127" s="30"/>
      <c r="O127" s="30"/>
      <c r="P127" s="30"/>
      <c r="Q127" s="30"/>
      <c r="R127" s="61"/>
    </row>
    <row r="128" spans="1:97" s="73" customFormat="1" ht="13.5" customHeight="1">
      <c r="A128" s="50"/>
      <c r="B128" s="51"/>
      <c r="C128" s="51"/>
      <c r="D128" s="4" t="s">
        <v>99</v>
      </c>
      <c r="E128" s="6"/>
      <c r="F128" s="59"/>
      <c r="G128" s="52"/>
      <c r="H128" s="53"/>
      <c r="I128" s="54"/>
      <c r="J128" s="58"/>
      <c r="K128" s="30"/>
      <c r="L128" s="60"/>
      <c r="M128" s="30"/>
      <c r="N128" s="30"/>
      <c r="O128" s="30"/>
      <c r="P128" s="30"/>
      <c r="Q128" s="30"/>
      <c r="R128" s="30"/>
      <c r="S128" s="30"/>
      <c r="T128" s="30"/>
      <c r="U128" s="61"/>
      <c r="V128" s="30"/>
    </row>
    <row r="129" spans="1:97" s="30" customFormat="1" ht="13.5" customHeight="1">
      <c r="A129" s="50"/>
      <c r="B129" s="51"/>
      <c r="C129" s="51"/>
      <c r="D129" s="4" t="s">
        <v>79</v>
      </c>
      <c r="E129" s="6"/>
      <c r="F129" s="59">
        <v>1</v>
      </c>
      <c r="G129" s="52"/>
      <c r="H129" s="53"/>
      <c r="I129" s="54"/>
      <c r="J129" s="58"/>
      <c r="L129" s="60"/>
      <c r="W129" s="61"/>
    </row>
    <row r="130" spans="1:97" s="73" customFormat="1" ht="27" customHeight="1">
      <c r="A130" s="50"/>
      <c r="B130" s="51"/>
      <c r="C130" s="51"/>
      <c r="D130" s="4" t="s">
        <v>100</v>
      </c>
      <c r="E130" s="6"/>
      <c r="F130" s="59"/>
      <c r="G130" s="52"/>
      <c r="H130" s="53"/>
      <c r="I130" s="54"/>
    </row>
    <row r="131" spans="1:97" s="73" customFormat="1" ht="27" customHeight="1">
      <c r="A131" s="50">
        <v>37</v>
      </c>
      <c r="B131" s="51">
        <v>741</v>
      </c>
      <c r="C131" s="51" t="s">
        <v>54</v>
      </c>
      <c r="D131" s="51" t="s">
        <v>101</v>
      </c>
      <c r="E131" s="6" t="s">
        <v>24</v>
      </c>
      <c r="F131" s="5">
        <f>F132</f>
        <v>1</v>
      </c>
      <c r="G131" s="177"/>
      <c r="H131" s="53">
        <f>F131*G131</f>
        <v>0</v>
      </c>
      <c r="I131" s="54" t="s">
        <v>135</v>
      </c>
      <c r="J131" s="78"/>
      <c r="K131" s="30"/>
      <c r="L131" s="30"/>
      <c r="M131" s="30"/>
      <c r="N131" s="30"/>
      <c r="O131" s="30"/>
      <c r="P131" s="30"/>
      <c r="Q131" s="30"/>
      <c r="R131" s="61"/>
    </row>
    <row r="132" spans="1:97" s="73" customFormat="1" ht="27" customHeight="1">
      <c r="A132" s="50"/>
      <c r="B132" s="51"/>
      <c r="C132" s="51"/>
      <c r="D132" s="4" t="s">
        <v>102</v>
      </c>
      <c r="E132" s="6"/>
      <c r="F132" s="59">
        <v>1</v>
      </c>
      <c r="G132" s="52"/>
      <c r="H132" s="53"/>
      <c r="I132" s="54"/>
    </row>
    <row r="133" spans="1:97" s="30" customFormat="1" ht="49.5" customHeight="1">
      <c r="A133" s="65"/>
      <c r="B133" s="51"/>
      <c r="C133" s="51"/>
      <c r="D133" s="4" t="s">
        <v>103</v>
      </c>
      <c r="E133" s="51"/>
      <c r="F133" s="59"/>
      <c r="G133" s="53"/>
      <c r="H133" s="53"/>
      <c r="I133" s="54"/>
    </row>
    <row r="134" spans="1:97" s="30" customFormat="1" ht="66" customHeight="1">
      <c r="A134" s="50"/>
      <c r="B134" s="91"/>
      <c r="C134" s="92"/>
      <c r="D134" s="93" t="s">
        <v>130</v>
      </c>
      <c r="E134" s="94"/>
      <c r="F134" s="95"/>
      <c r="G134" s="96"/>
      <c r="H134" s="96"/>
      <c r="I134" s="97"/>
      <c r="J134" s="98"/>
    </row>
    <row r="135" spans="1:97" s="73" customFormat="1" ht="13.5" customHeight="1">
      <c r="A135" s="50">
        <v>38</v>
      </c>
      <c r="B135" s="51">
        <v>741</v>
      </c>
      <c r="C135" s="51" t="s">
        <v>104</v>
      </c>
      <c r="D135" s="51" t="s">
        <v>126</v>
      </c>
      <c r="E135" s="6" t="s">
        <v>24</v>
      </c>
      <c r="F135" s="5">
        <f>F136</f>
        <v>1</v>
      </c>
      <c r="G135" s="177"/>
      <c r="H135" s="53">
        <f>F135*G135</f>
        <v>0</v>
      </c>
      <c r="I135" s="54" t="s">
        <v>135</v>
      </c>
      <c r="J135" s="78"/>
      <c r="K135" s="30"/>
      <c r="L135" s="30"/>
      <c r="M135" s="30"/>
      <c r="N135" s="30"/>
      <c r="O135" s="30"/>
      <c r="P135" s="30"/>
      <c r="Q135" s="30"/>
      <c r="R135" s="61"/>
    </row>
    <row r="136" spans="1:97" s="73" customFormat="1" ht="13.5" customHeight="1">
      <c r="A136" s="50"/>
      <c r="B136" s="51"/>
      <c r="C136" s="51"/>
      <c r="D136" s="4" t="s">
        <v>127</v>
      </c>
      <c r="E136" s="6"/>
      <c r="F136" s="59">
        <v>1</v>
      </c>
      <c r="G136" s="52"/>
      <c r="H136" s="53"/>
      <c r="I136" s="54"/>
      <c r="J136" s="58"/>
      <c r="K136" s="30"/>
      <c r="L136" s="60"/>
      <c r="M136" s="30"/>
      <c r="N136" s="30"/>
      <c r="O136" s="30"/>
      <c r="P136" s="30"/>
      <c r="Q136" s="30"/>
      <c r="R136" s="30"/>
      <c r="S136" s="30"/>
      <c r="T136" s="30"/>
      <c r="U136" s="61"/>
      <c r="V136" s="30"/>
    </row>
    <row r="137" spans="1:97" s="30" customFormat="1" ht="27" customHeight="1">
      <c r="A137" s="50"/>
      <c r="B137" s="51"/>
      <c r="C137" s="51"/>
      <c r="D137" s="4" t="s">
        <v>95</v>
      </c>
      <c r="E137" s="6"/>
      <c r="F137" s="59"/>
      <c r="G137" s="52"/>
      <c r="H137" s="53"/>
      <c r="I137" s="54"/>
      <c r="J137" s="58"/>
      <c r="L137" s="60"/>
      <c r="W137" s="61"/>
    </row>
    <row r="138" spans="1:97" s="73" customFormat="1" ht="13.5" customHeight="1">
      <c r="A138" s="65">
        <v>39</v>
      </c>
      <c r="B138" s="51">
        <v>741</v>
      </c>
      <c r="C138" s="51">
        <v>998741202</v>
      </c>
      <c r="D138" s="51" t="s">
        <v>76</v>
      </c>
      <c r="E138" s="51" t="s">
        <v>73</v>
      </c>
      <c r="F138" s="66">
        <v>0.73</v>
      </c>
      <c r="G138" s="178"/>
      <c r="H138" s="53">
        <f>F138*G138</f>
        <v>0</v>
      </c>
      <c r="I138" s="54" t="s">
        <v>132</v>
      </c>
    </row>
    <row r="139" spans="1:97" s="71" customFormat="1" ht="13.5" customHeight="1">
      <c r="A139" s="65">
        <v>40</v>
      </c>
      <c r="B139" s="51" t="s">
        <v>48</v>
      </c>
      <c r="C139" s="51" t="s">
        <v>131</v>
      </c>
      <c r="D139" s="51" t="s">
        <v>49</v>
      </c>
      <c r="E139" s="51" t="s">
        <v>50</v>
      </c>
      <c r="F139" s="66">
        <f>F140</f>
        <v>5</v>
      </c>
      <c r="G139" s="178"/>
      <c r="H139" s="53">
        <f>F139*G139</f>
        <v>0</v>
      </c>
      <c r="I139" s="54" t="s">
        <v>132</v>
      </c>
      <c r="J139" s="87"/>
      <c r="K139" s="70"/>
      <c r="L139" s="70"/>
      <c r="M139" s="70"/>
      <c r="N139" s="70"/>
      <c r="O139" s="70"/>
      <c r="P139" s="70"/>
      <c r="Q139" s="70"/>
      <c r="R139" s="70"/>
      <c r="S139" s="70"/>
      <c r="T139" s="70"/>
      <c r="U139" s="70"/>
      <c r="V139" s="70"/>
      <c r="W139" s="70"/>
      <c r="X139" s="70"/>
      <c r="Y139" s="70"/>
      <c r="Z139" s="70"/>
      <c r="AA139" s="70"/>
      <c r="AB139" s="70"/>
      <c r="AC139" s="70"/>
      <c r="AD139" s="70"/>
      <c r="AE139" s="70"/>
      <c r="AF139" s="70"/>
      <c r="AG139" s="70"/>
      <c r="AH139" s="70"/>
      <c r="AI139" s="70"/>
      <c r="AJ139" s="70"/>
      <c r="AK139" s="70"/>
      <c r="AL139" s="70"/>
      <c r="AM139" s="70"/>
      <c r="AN139" s="70"/>
      <c r="AO139" s="70"/>
      <c r="AP139" s="70"/>
      <c r="AQ139" s="70"/>
      <c r="AR139" s="70"/>
      <c r="AS139" s="70"/>
      <c r="AT139" s="70"/>
      <c r="AU139" s="70"/>
      <c r="AV139" s="70"/>
      <c r="AW139" s="70"/>
      <c r="AX139" s="70"/>
      <c r="AY139" s="70"/>
      <c r="AZ139" s="70"/>
      <c r="BA139" s="70"/>
      <c r="BB139" s="70"/>
      <c r="BC139" s="70"/>
      <c r="BD139" s="70"/>
      <c r="BE139" s="70"/>
      <c r="BF139" s="70"/>
      <c r="BG139" s="70"/>
      <c r="BH139" s="70"/>
      <c r="BI139" s="70"/>
      <c r="BJ139" s="70"/>
      <c r="BK139" s="70"/>
      <c r="BL139" s="70"/>
      <c r="BM139" s="70"/>
      <c r="BN139" s="70"/>
      <c r="BO139" s="70"/>
      <c r="BP139" s="70"/>
      <c r="BQ139" s="70"/>
      <c r="BR139" s="70"/>
      <c r="BS139" s="70"/>
      <c r="BT139" s="70"/>
      <c r="BU139" s="70"/>
      <c r="BV139" s="70"/>
      <c r="BW139" s="70"/>
      <c r="BX139" s="70"/>
      <c r="BY139" s="70"/>
      <c r="BZ139" s="70"/>
      <c r="CA139" s="70"/>
      <c r="CB139" s="70"/>
      <c r="CC139" s="70"/>
      <c r="CD139" s="70"/>
      <c r="CE139" s="70"/>
      <c r="CF139" s="70"/>
      <c r="CG139" s="70"/>
      <c r="CH139" s="70"/>
      <c r="CI139" s="70"/>
      <c r="CJ139" s="70"/>
      <c r="CK139" s="70"/>
      <c r="CL139" s="70"/>
      <c r="CM139" s="70"/>
      <c r="CN139" s="70"/>
      <c r="CO139" s="70"/>
      <c r="CP139" s="70"/>
      <c r="CQ139" s="70"/>
      <c r="CR139" s="70"/>
      <c r="CS139" s="70"/>
    </row>
    <row r="140" spans="1:97" s="30" customFormat="1" ht="13.5" customHeight="1">
      <c r="A140" s="50"/>
      <c r="B140" s="51"/>
      <c r="C140" s="51"/>
      <c r="D140" s="4" t="s">
        <v>74</v>
      </c>
      <c r="E140" s="6"/>
      <c r="F140" s="59">
        <v>5</v>
      </c>
      <c r="G140" s="52"/>
      <c r="H140" s="53"/>
      <c r="I140" s="54"/>
      <c r="J140" s="58"/>
      <c r="L140" s="60"/>
      <c r="W140" s="61"/>
    </row>
    <row r="141" spans="1:97" s="73" customFormat="1" ht="27" customHeight="1">
      <c r="A141" s="50"/>
      <c r="B141" s="51"/>
      <c r="C141" s="51"/>
      <c r="D141" s="4" t="s">
        <v>75</v>
      </c>
      <c r="E141" s="6"/>
      <c r="F141" s="59"/>
      <c r="G141" s="52"/>
      <c r="H141" s="53"/>
      <c r="I141" s="54"/>
    </row>
    <row r="142" spans="1:97" s="71" customFormat="1" ht="13.5" customHeight="1">
      <c r="A142" s="50"/>
      <c r="B142" s="44"/>
      <c r="C142" s="44">
        <v>741</v>
      </c>
      <c r="D142" s="44" t="s">
        <v>30</v>
      </c>
      <c r="E142" s="44"/>
      <c r="F142" s="46"/>
      <c r="G142" s="52"/>
      <c r="H142" s="48">
        <f>SUM(H143:H177)</f>
        <v>0</v>
      </c>
      <c r="I142" s="49"/>
      <c r="J142" s="60"/>
      <c r="K142" s="73"/>
      <c r="L142" s="73"/>
      <c r="M142" s="73"/>
      <c r="N142" s="73"/>
      <c r="O142" s="73"/>
      <c r="P142" s="73"/>
      <c r="Q142" s="73"/>
      <c r="R142" s="73"/>
      <c r="S142" s="70"/>
      <c r="T142" s="70"/>
      <c r="U142" s="70"/>
      <c r="V142" s="70"/>
      <c r="W142" s="70"/>
      <c r="X142" s="70"/>
      <c r="Y142" s="70"/>
      <c r="Z142" s="70"/>
      <c r="AA142" s="70"/>
      <c r="AB142" s="70"/>
      <c r="AC142" s="70"/>
      <c r="AD142" s="70"/>
      <c r="AE142" s="70"/>
      <c r="AF142" s="70"/>
      <c r="AG142" s="70"/>
      <c r="AH142" s="70"/>
      <c r="AI142" s="70"/>
      <c r="AJ142" s="70"/>
      <c r="AK142" s="70"/>
      <c r="AL142" s="70"/>
      <c r="AM142" s="70"/>
      <c r="AN142" s="70"/>
      <c r="AO142" s="70"/>
      <c r="AP142" s="70"/>
      <c r="AQ142" s="70"/>
      <c r="AR142" s="70"/>
      <c r="AS142" s="70"/>
      <c r="AT142" s="70"/>
      <c r="AU142" s="70"/>
      <c r="AV142" s="70"/>
      <c r="AW142" s="70"/>
      <c r="AX142" s="70"/>
      <c r="AY142" s="70"/>
      <c r="AZ142" s="70"/>
      <c r="BA142" s="70"/>
      <c r="BB142" s="70"/>
      <c r="BC142" s="70"/>
      <c r="BD142" s="70"/>
      <c r="BE142" s="70"/>
      <c r="BF142" s="70"/>
      <c r="BG142" s="70"/>
      <c r="BH142" s="70"/>
      <c r="BI142" s="70"/>
      <c r="BJ142" s="70"/>
      <c r="BK142" s="70"/>
      <c r="BL142" s="70"/>
      <c r="BM142" s="70"/>
      <c r="BN142" s="70"/>
      <c r="BO142" s="70"/>
      <c r="BP142" s="70"/>
      <c r="BQ142" s="70"/>
      <c r="BR142" s="70"/>
      <c r="BS142" s="70"/>
      <c r="BT142" s="70"/>
      <c r="BU142" s="70"/>
      <c r="BV142" s="70"/>
      <c r="BW142" s="70"/>
      <c r="BX142" s="70"/>
      <c r="BY142" s="70"/>
      <c r="BZ142" s="70"/>
      <c r="CA142" s="70"/>
      <c r="CB142" s="70"/>
      <c r="CC142" s="70"/>
      <c r="CD142" s="70"/>
      <c r="CE142" s="70"/>
      <c r="CF142" s="70"/>
      <c r="CG142" s="70"/>
      <c r="CH142" s="70"/>
      <c r="CI142" s="70"/>
      <c r="CJ142" s="70"/>
      <c r="CK142" s="70"/>
      <c r="CL142" s="70"/>
      <c r="CM142" s="70"/>
      <c r="CN142" s="70"/>
      <c r="CO142" s="70"/>
      <c r="CP142" s="70"/>
      <c r="CQ142" s="70"/>
      <c r="CR142" s="70"/>
      <c r="CS142" s="70"/>
    </row>
    <row r="143" spans="1:97" s="73" customFormat="1" ht="13.5" customHeight="1">
      <c r="A143" s="50">
        <v>41</v>
      </c>
      <c r="B143" s="51">
        <v>741</v>
      </c>
      <c r="C143" s="51" t="s">
        <v>139</v>
      </c>
      <c r="D143" s="51" t="s">
        <v>128</v>
      </c>
      <c r="E143" s="6" t="s">
        <v>31</v>
      </c>
      <c r="F143" s="5">
        <f>F145</f>
        <v>35</v>
      </c>
      <c r="G143" s="177"/>
      <c r="H143" s="53">
        <f>F143*G143</f>
        <v>0</v>
      </c>
      <c r="I143" s="54" t="s">
        <v>135</v>
      </c>
      <c r="J143" s="78"/>
      <c r="K143" s="30"/>
      <c r="L143" s="30"/>
      <c r="M143" s="30"/>
      <c r="N143" s="30"/>
      <c r="O143" s="30"/>
      <c r="P143" s="30"/>
      <c r="Q143" s="30"/>
      <c r="R143" s="61"/>
    </row>
    <row r="144" spans="1:97" s="73" customFormat="1" ht="13.5" customHeight="1">
      <c r="A144" s="50"/>
      <c r="B144" s="51"/>
      <c r="C144" s="51"/>
      <c r="D144" s="4" t="s">
        <v>97</v>
      </c>
      <c r="E144" s="6"/>
      <c r="F144" s="59"/>
      <c r="G144" s="52"/>
      <c r="H144" s="53"/>
      <c r="I144" s="54"/>
      <c r="J144" s="58"/>
      <c r="K144" s="30"/>
      <c r="L144" s="60"/>
      <c r="M144" s="30"/>
      <c r="N144" s="30"/>
      <c r="O144" s="30"/>
      <c r="P144" s="30"/>
      <c r="Q144" s="30"/>
      <c r="R144" s="30"/>
      <c r="S144" s="30"/>
      <c r="T144" s="30"/>
      <c r="U144" s="61"/>
      <c r="V144" s="30"/>
    </row>
    <row r="145" spans="1:97" s="30" customFormat="1" ht="13.5" customHeight="1">
      <c r="A145" s="50"/>
      <c r="B145" s="51"/>
      <c r="C145" s="51"/>
      <c r="D145" s="4" t="s">
        <v>80</v>
      </c>
      <c r="E145" s="6"/>
      <c r="F145" s="59">
        <v>35</v>
      </c>
      <c r="G145" s="52"/>
      <c r="H145" s="53"/>
      <c r="I145" s="54"/>
      <c r="J145" s="58"/>
      <c r="L145" s="60"/>
      <c r="W145" s="61"/>
    </row>
    <row r="146" spans="1:97" s="73" customFormat="1" ht="27" customHeight="1">
      <c r="A146" s="50"/>
      <c r="B146" s="51"/>
      <c r="C146" s="51"/>
      <c r="D146" s="4" t="s">
        <v>71</v>
      </c>
      <c r="E146" s="6"/>
      <c r="F146" s="59"/>
      <c r="G146" s="52"/>
      <c r="H146" s="53"/>
      <c r="I146" s="54"/>
    </row>
    <row r="147" spans="1:97" s="73" customFormat="1" ht="27" customHeight="1">
      <c r="A147" s="50">
        <v>42</v>
      </c>
      <c r="B147" s="51">
        <v>741</v>
      </c>
      <c r="C147" s="51" t="s">
        <v>55</v>
      </c>
      <c r="D147" s="51" t="s">
        <v>175</v>
      </c>
      <c r="E147" s="6" t="s">
        <v>24</v>
      </c>
      <c r="F147" s="5">
        <f>SUM(F149:F151)</f>
        <v>6</v>
      </c>
      <c r="G147" s="177"/>
      <c r="H147" s="53">
        <f>F147*G147</f>
        <v>0</v>
      </c>
      <c r="I147" s="54" t="s">
        <v>135</v>
      </c>
      <c r="J147" s="78"/>
      <c r="K147" s="30"/>
      <c r="L147" s="30"/>
      <c r="M147" s="30"/>
      <c r="N147" s="30"/>
      <c r="O147" s="30"/>
      <c r="P147" s="30"/>
      <c r="Q147" s="30"/>
      <c r="R147" s="61"/>
    </row>
    <row r="148" spans="1:97" s="73" customFormat="1" ht="27" customHeight="1">
      <c r="A148" s="50"/>
      <c r="B148" s="51"/>
      <c r="C148" s="51"/>
      <c r="D148" s="23" t="s">
        <v>179</v>
      </c>
      <c r="E148" s="6"/>
      <c r="F148" s="59"/>
      <c r="G148" s="52"/>
      <c r="H148" s="53"/>
      <c r="I148" s="54"/>
      <c r="J148" s="58"/>
      <c r="K148" s="99"/>
      <c r="L148" s="60"/>
      <c r="M148" s="30"/>
      <c r="N148" s="30"/>
      <c r="O148" s="30"/>
      <c r="P148" s="30"/>
      <c r="Q148" s="30"/>
      <c r="R148" s="30"/>
      <c r="S148" s="30"/>
      <c r="T148" s="30"/>
      <c r="U148" s="61"/>
      <c r="V148" s="99"/>
    </row>
    <row r="149" spans="1:97" s="30" customFormat="1" ht="13.5" customHeight="1">
      <c r="A149" s="50"/>
      <c r="B149" s="51"/>
      <c r="C149" s="51"/>
      <c r="D149" s="4" t="s">
        <v>129</v>
      </c>
      <c r="E149" s="6"/>
      <c r="F149" s="59">
        <v>4</v>
      </c>
      <c r="G149" s="52"/>
      <c r="H149" s="53"/>
      <c r="I149" s="54"/>
      <c r="J149" s="58"/>
      <c r="L149" s="60"/>
      <c r="W149" s="61"/>
    </row>
    <row r="150" spans="1:97" s="30" customFormat="1" ht="13.5" customHeight="1">
      <c r="A150" s="50"/>
      <c r="B150" s="51"/>
      <c r="C150" s="51"/>
      <c r="D150" s="4" t="s">
        <v>167</v>
      </c>
      <c r="E150" s="6"/>
      <c r="F150" s="59">
        <v>1</v>
      </c>
      <c r="G150" s="52"/>
      <c r="H150" s="53"/>
      <c r="I150" s="54"/>
      <c r="J150" s="58"/>
      <c r="L150" s="60"/>
      <c r="W150" s="61"/>
    </row>
    <row r="151" spans="1:97" s="30" customFormat="1" ht="13.5" customHeight="1">
      <c r="A151" s="50"/>
      <c r="B151" s="51"/>
      <c r="C151" s="51"/>
      <c r="D151" s="4" t="s">
        <v>168</v>
      </c>
      <c r="E151" s="6"/>
      <c r="F151" s="59">
        <v>1</v>
      </c>
      <c r="G151" s="52"/>
      <c r="H151" s="53"/>
      <c r="I151" s="54"/>
      <c r="J151" s="58"/>
      <c r="L151" s="60"/>
      <c r="W151" s="61"/>
    </row>
    <row r="152" spans="1:97" s="30" customFormat="1" ht="54" customHeight="1">
      <c r="A152" s="50"/>
      <c r="B152" s="51"/>
      <c r="C152" s="51"/>
      <c r="D152" s="4" t="s">
        <v>178</v>
      </c>
      <c r="E152" s="6"/>
      <c r="F152" s="59"/>
      <c r="G152" s="52"/>
      <c r="H152" s="53"/>
      <c r="I152" s="54"/>
      <c r="J152" s="73"/>
      <c r="L152" s="60"/>
      <c r="W152" s="61"/>
    </row>
    <row r="153" spans="1:97" s="30" customFormat="1" ht="27" customHeight="1">
      <c r="A153" s="50"/>
      <c r="B153" s="51"/>
      <c r="C153" s="51"/>
      <c r="D153" s="4" t="s">
        <v>177</v>
      </c>
      <c r="E153" s="6"/>
      <c r="F153" s="59"/>
      <c r="G153" s="52"/>
      <c r="H153" s="53"/>
      <c r="I153" s="54"/>
      <c r="J153" s="73"/>
      <c r="L153" s="60"/>
      <c r="W153" s="61"/>
    </row>
    <row r="154" spans="1:97" s="104" customFormat="1" ht="27" customHeight="1">
      <c r="A154" s="100">
        <v>43</v>
      </c>
      <c r="B154" s="51">
        <v>741</v>
      </c>
      <c r="C154" s="51" t="s">
        <v>60</v>
      </c>
      <c r="D154" s="51" t="s">
        <v>63</v>
      </c>
      <c r="E154" s="51" t="s">
        <v>24</v>
      </c>
      <c r="F154" s="24">
        <f>F156</f>
        <v>1</v>
      </c>
      <c r="G154" s="179"/>
      <c r="H154" s="102">
        <f>F154*G154</f>
        <v>0</v>
      </c>
      <c r="I154" s="103" t="s">
        <v>135</v>
      </c>
      <c r="K154" s="105"/>
    </row>
    <row r="155" spans="1:97" s="109" customFormat="1" ht="27" customHeight="1">
      <c r="A155" s="100"/>
      <c r="B155" s="51"/>
      <c r="C155" s="51"/>
      <c r="D155" s="72" t="s">
        <v>69</v>
      </c>
      <c r="E155" s="51"/>
      <c r="F155" s="106"/>
      <c r="G155" s="101"/>
      <c r="H155" s="102"/>
      <c r="I155" s="107"/>
      <c r="J155" s="108"/>
      <c r="K155" s="108"/>
    </row>
    <row r="156" spans="1:97" s="109" customFormat="1" ht="13.5" customHeight="1">
      <c r="A156" s="100"/>
      <c r="B156" s="110"/>
      <c r="C156" s="111"/>
      <c r="D156" s="72" t="s">
        <v>80</v>
      </c>
      <c r="E156" s="111"/>
      <c r="F156" s="106">
        <v>1</v>
      </c>
      <c r="G156" s="101"/>
      <c r="H156" s="102"/>
      <c r="I156" s="107"/>
      <c r="J156" s="112"/>
    </row>
    <row r="157" spans="1:97" s="81" customFormat="1" ht="13.5" customHeight="1">
      <c r="A157" s="100"/>
      <c r="B157" s="110"/>
      <c r="C157" s="111"/>
      <c r="D157" s="72" t="s">
        <v>64</v>
      </c>
      <c r="E157" s="51"/>
      <c r="F157" s="113"/>
      <c r="G157" s="101"/>
      <c r="H157" s="102"/>
      <c r="I157" s="107"/>
      <c r="J157" s="25"/>
      <c r="L157" s="84"/>
    </row>
    <row r="158" spans="1:97" s="81" customFormat="1" ht="67.5" customHeight="1">
      <c r="A158" s="100"/>
      <c r="B158" s="91"/>
      <c r="C158" s="92"/>
      <c r="D158" s="93" t="s">
        <v>130</v>
      </c>
      <c r="E158" s="94"/>
      <c r="F158" s="95"/>
      <c r="G158" s="114"/>
      <c r="H158" s="114"/>
      <c r="I158" s="115"/>
      <c r="J158" s="116"/>
      <c r="K158" s="116"/>
    </row>
    <row r="159" spans="1:97" s="83" customFormat="1" ht="13.5" customHeight="1">
      <c r="A159" s="100">
        <v>44</v>
      </c>
      <c r="B159" s="51">
        <v>741</v>
      </c>
      <c r="C159" s="51" t="s">
        <v>56</v>
      </c>
      <c r="D159" s="17" t="s">
        <v>45</v>
      </c>
      <c r="E159" s="18" t="s">
        <v>24</v>
      </c>
      <c r="F159" s="19">
        <f>F161</f>
        <v>1</v>
      </c>
      <c r="G159" s="179"/>
      <c r="H159" s="102">
        <f>F159*G159</f>
        <v>0</v>
      </c>
      <c r="I159" s="103" t="s">
        <v>135</v>
      </c>
      <c r="J159" s="117"/>
    </row>
    <row r="160" spans="1:97" s="121" customFormat="1" ht="27" customHeight="1">
      <c r="A160" s="100"/>
      <c r="B160" s="51"/>
      <c r="C160" s="118"/>
      <c r="D160" s="72" t="s">
        <v>136</v>
      </c>
      <c r="E160" s="18"/>
      <c r="F160" s="106"/>
      <c r="G160" s="101"/>
      <c r="H160" s="102"/>
      <c r="I160" s="103"/>
      <c r="J160" s="119"/>
      <c r="K160" s="120"/>
      <c r="L160" s="81"/>
      <c r="M160" s="81"/>
      <c r="N160" s="81"/>
      <c r="O160" s="81"/>
      <c r="P160" s="81"/>
      <c r="Q160" s="81"/>
      <c r="R160" s="81"/>
      <c r="S160" s="81"/>
      <c r="T160" s="81"/>
      <c r="U160" s="81"/>
      <c r="V160" s="81"/>
      <c r="W160" s="81"/>
      <c r="X160" s="81"/>
      <c r="Y160" s="81"/>
      <c r="Z160" s="81"/>
      <c r="AA160" s="81"/>
      <c r="AB160" s="81"/>
      <c r="AC160" s="81"/>
      <c r="AD160" s="81"/>
      <c r="AE160" s="81"/>
      <c r="AF160" s="81"/>
      <c r="AG160" s="81"/>
      <c r="AH160" s="81"/>
      <c r="AI160" s="81"/>
      <c r="AJ160" s="81"/>
      <c r="AK160" s="81"/>
      <c r="AL160" s="81"/>
      <c r="AM160" s="81"/>
      <c r="AN160" s="81"/>
      <c r="AO160" s="81"/>
      <c r="AP160" s="81"/>
      <c r="AQ160" s="81"/>
      <c r="AR160" s="81"/>
      <c r="AS160" s="81"/>
      <c r="AT160" s="81"/>
      <c r="AU160" s="81"/>
      <c r="AV160" s="81"/>
      <c r="AW160" s="81"/>
      <c r="AX160" s="81"/>
      <c r="AY160" s="81"/>
      <c r="AZ160" s="81"/>
      <c r="BA160" s="81"/>
      <c r="BB160" s="81"/>
      <c r="BC160" s="81"/>
      <c r="BD160" s="81"/>
      <c r="BE160" s="81"/>
      <c r="BF160" s="81"/>
      <c r="BG160" s="81"/>
      <c r="BH160" s="81"/>
      <c r="BI160" s="81"/>
      <c r="BJ160" s="81"/>
      <c r="BK160" s="81"/>
      <c r="BL160" s="81"/>
      <c r="BM160" s="81"/>
      <c r="BN160" s="81"/>
      <c r="BO160" s="81"/>
      <c r="BP160" s="81"/>
      <c r="BQ160" s="81"/>
      <c r="BR160" s="81"/>
      <c r="BS160" s="81"/>
      <c r="BT160" s="81"/>
      <c r="BU160" s="81"/>
      <c r="BV160" s="81"/>
      <c r="BW160" s="81"/>
      <c r="BX160" s="81"/>
      <c r="BY160" s="81"/>
      <c r="BZ160" s="81"/>
      <c r="CA160" s="81"/>
      <c r="CB160" s="81"/>
      <c r="CC160" s="81"/>
      <c r="CD160" s="81"/>
      <c r="CE160" s="81"/>
      <c r="CF160" s="81"/>
      <c r="CG160" s="81"/>
      <c r="CH160" s="81"/>
      <c r="CI160" s="81"/>
      <c r="CJ160" s="81"/>
      <c r="CK160" s="81"/>
      <c r="CL160" s="81"/>
      <c r="CM160" s="81"/>
      <c r="CN160" s="81"/>
      <c r="CO160" s="81"/>
      <c r="CP160" s="81"/>
      <c r="CQ160" s="81"/>
      <c r="CR160" s="81"/>
      <c r="CS160" s="81"/>
    </row>
    <row r="161" spans="1:97" s="123" customFormat="1" ht="13.5" customHeight="1">
      <c r="A161" s="100"/>
      <c r="B161" s="100"/>
      <c r="C161" s="111"/>
      <c r="D161" s="72" t="s">
        <v>80</v>
      </c>
      <c r="E161" s="111"/>
      <c r="F161" s="106">
        <v>1</v>
      </c>
      <c r="G161" s="101"/>
      <c r="H161" s="102"/>
      <c r="I161" s="107"/>
      <c r="J161" s="86"/>
      <c r="K161" s="122"/>
      <c r="L161" s="122"/>
      <c r="M161" s="122"/>
      <c r="N161" s="122"/>
      <c r="O161" s="122"/>
      <c r="P161" s="122"/>
      <c r="Q161" s="122"/>
      <c r="R161" s="122"/>
      <c r="S161" s="122"/>
      <c r="T161" s="122"/>
      <c r="U161" s="122"/>
      <c r="V161" s="122"/>
      <c r="W161" s="122"/>
      <c r="X161" s="122"/>
      <c r="Y161" s="122"/>
      <c r="Z161" s="122"/>
      <c r="AA161" s="122"/>
      <c r="AB161" s="122"/>
      <c r="AC161" s="122"/>
      <c r="AD161" s="122"/>
      <c r="AE161" s="122"/>
      <c r="AF161" s="122"/>
      <c r="AG161" s="122"/>
      <c r="AH161" s="122"/>
      <c r="AI161" s="122"/>
      <c r="AJ161" s="122"/>
      <c r="AK161" s="122"/>
      <c r="AL161" s="122"/>
      <c r="AM161" s="122"/>
      <c r="AN161" s="122"/>
      <c r="AO161" s="122"/>
      <c r="AP161" s="122"/>
      <c r="AQ161" s="122"/>
      <c r="AR161" s="122"/>
      <c r="AS161" s="122"/>
      <c r="AT161" s="122"/>
      <c r="AU161" s="122"/>
      <c r="AV161" s="122"/>
      <c r="AW161" s="122"/>
      <c r="AX161" s="122"/>
      <c r="AY161" s="122"/>
      <c r="AZ161" s="122"/>
      <c r="BA161" s="122"/>
      <c r="BB161" s="122"/>
      <c r="BC161" s="122"/>
      <c r="BD161" s="122"/>
      <c r="BE161" s="122"/>
      <c r="BF161" s="122"/>
      <c r="BG161" s="122"/>
      <c r="BH161" s="122"/>
      <c r="BI161" s="122"/>
      <c r="BJ161" s="122"/>
      <c r="BK161" s="122"/>
      <c r="BL161" s="122"/>
      <c r="BM161" s="122"/>
      <c r="BN161" s="122"/>
      <c r="BO161" s="122"/>
      <c r="BP161" s="122"/>
      <c r="BQ161" s="122"/>
      <c r="BR161" s="122"/>
      <c r="BS161" s="122"/>
      <c r="BT161" s="122"/>
      <c r="BU161" s="122"/>
      <c r="BV161" s="122"/>
      <c r="BW161" s="122"/>
      <c r="BX161" s="122"/>
      <c r="BY161" s="122"/>
      <c r="BZ161" s="122"/>
      <c r="CA161" s="122"/>
      <c r="CB161" s="122"/>
      <c r="CC161" s="122"/>
      <c r="CD161" s="122"/>
      <c r="CE161" s="122"/>
      <c r="CF161" s="122"/>
      <c r="CG161" s="122"/>
      <c r="CH161" s="122"/>
      <c r="CI161" s="122"/>
      <c r="CJ161" s="122"/>
      <c r="CK161" s="122"/>
      <c r="CL161" s="122"/>
      <c r="CM161" s="122"/>
      <c r="CN161" s="122"/>
      <c r="CO161" s="122"/>
      <c r="CP161" s="122"/>
      <c r="CQ161" s="122"/>
      <c r="CR161" s="122"/>
      <c r="CS161" s="122"/>
    </row>
    <row r="162" spans="1:97" s="123" customFormat="1" ht="13.5" customHeight="1">
      <c r="A162" s="100"/>
      <c r="B162" s="111"/>
      <c r="C162" s="111"/>
      <c r="D162" s="72" t="s">
        <v>140</v>
      </c>
      <c r="E162" s="75"/>
      <c r="F162" s="124"/>
      <c r="G162" s="101"/>
      <c r="H162" s="102"/>
      <c r="I162" s="125"/>
      <c r="J162" s="122"/>
      <c r="K162" s="122"/>
      <c r="L162" s="122"/>
      <c r="M162" s="122"/>
      <c r="N162" s="122"/>
      <c r="O162" s="122"/>
      <c r="P162" s="122"/>
      <c r="Q162" s="122"/>
      <c r="R162" s="122"/>
      <c r="S162" s="122"/>
      <c r="T162" s="122"/>
      <c r="U162" s="122"/>
      <c r="V162" s="122"/>
      <c r="W162" s="122"/>
      <c r="X162" s="122"/>
      <c r="Y162" s="122"/>
      <c r="Z162" s="122"/>
      <c r="AA162" s="122"/>
      <c r="AB162" s="122"/>
      <c r="AC162" s="122"/>
      <c r="AD162" s="122"/>
      <c r="AE162" s="122"/>
      <c r="AF162" s="122"/>
      <c r="AG162" s="122"/>
      <c r="AH162" s="122"/>
      <c r="AI162" s="122"/>
      <c r="AJ162" s="122"/>
      <c r="AK162" s="122"/>
      <c r="AL162" s="122"/>
      <c r="AM162" s="122"/>
      <c r="AN162" s="122"/>
      <c r="AO162" s="122"/>
      <c r="AP162" s="122"/>
      <c r="AQ162" s="122"/>
      <c r="AR162" s="122"/>
      <c r="AS162" s="122"/>
      <c r="AT162" s="122"/>
      <c r="AU162" s="122"/>
      <c r="AV162" s="122"/>
      <c r="AW162" s="122"/>
      <c r="AX162" s="122"/>
      <c r="AY162" s="122"/>
      <c r="AZ162" s="122"/>
      <c r="BA162" s="122"/>
      <c r="BB162" s="122"/>
      <c r="BC162" s="122"/>
      <c r="BD162" s="122"/>
      <c r="BE162" s="122"/>
      <c r="BF162" s="122"/>
      <c r="BG162" s="122"/>
      <c r="BH162" s="122"/>
      <c r="BI162" s="122"/>
      <c r="BJ162" s="122"/>
      <c r="BK162" s="122"/>
      <c r="BL162" s="122"/>
      <c r="BM162" s="122"/>
      <c r="BN162" s="122"/>
      <c r="BO162" s="122"/>
      <c r="BP162" s="122"/>
      <c r="BQ162" s="122"/>
      <c r="BR162" s="122"/>
      <c r="BS162" s="122"/>
      <c r="BT162" s="122"/>
      <c r="BU162" s="122"/>
      <c r="BV162" s="122"/>
      <c r="BW162" s="122"/>
      <c r="BX162" s="122"/>
      <c r="BY162" s="122"/>
      <c r="BZ162" s="122"/>
      <c r="CA162" s="122"/>
      <c r="CB162" s="122"/>
      <c r="CC162" s="122"/>
      <c r="CD162" s="122"/>
      <c r="CE162" s="122"/>
      <c r="CF162" s="122"/>
      <c r="CG162" s="122"/>
      <c r="CH162" s="122"/>
      <c r="CI162" s="122"/>
      <c r="CJ162" s="122"/>
      <c r="CK162" s="122"/>
      <c r="CL162" s="122"/>
      <c r="CM162" s="122"/>
      <c r="CN162" s="122"/>
      <c r="CO162" s="122"/>
      <c r="CP162" s="122"/>
      <c r="CQ162" s="122"/>
      <c r="CR162" s="122"/>
      <c r="CS162" s="122"/>
    </row>
    <row r="163" spans="1:97" s="123" customFormat="1" ht="13.5" customHeight="1">
      <c r="A163" s="100">
        <v>45</v>
      </c>
      <c r="B163" s="126" t="s">
        <v>108</v>
      </c>
      <c r="C163" s="51" t="s">
        <v>43</v>
      </c>
      <c r="D163" s="18" t="s">
        <v>29</v>
      </c>
      <c r="E163" s="18" t="s">
        <v>24</v>
      </c>
      <c r="F163" s="19">
        <f>F164</f>
        <v>1</v>
      </c>
      <c r="G163" s="179"/>
      <c r="H163" s="102">
        <f>F163*G163</f>
        <v>0</v>
      </c>
      <c r="I163" s="103" t="s">
        <v>135</v>
      </c>
      <c r="J163" s="122"/>
      <c r="K163" s="122"/>
      <c r="L163" s="122"/>
      <c r="M163" s="122"/>
      <c r="N163" s="122"/>
      <c r="O163" s="122"/>
      <c r="P163" s="122"/>
      <c r="Q163" s="122"/>
      <c r="R163" s="122"/>
      <c r="S163" s="122"/>
      <c r="T163" s="122"/>
      <c r="U163" s="122"/>
      <c r="V163" s="122"/>
      <c r="W163" s="122"/>
      <c r="X163" s="122"/>
      <c r="Y163" s="122"/>
      <c r="Z163" s="122"/>
      <c r="AA163" s="122"/>
      <c r="AB163" s="122"/>
      <c r="AC163" s="122"/>
      <c r="AD163" s="122"/>
      <c r="AE163" s="122"/>
      <c r="AF163" s="122"/>
      <c r="AG163" s="122"/>
      <c r="AH163" s="122"/>
      <c r="AI163" s="122"/>
      <c r="AJ163" s="122"/>
      <c r="AK163" s="122"/>
      <c r="AL163" s="122"/>
      <c r="AM163" s="122"/>
      <c r="AN163" s="122"/>
      <c r="AO163" s="122"/>
      <c r="AP163" s="122"/>
      <c r="AQ163" s="122"/>
      <c r="AR163" s="122"/>
      <c r="AS163" s="122"/>
      <c r="AT163" s="122"/>
      <c r="AU163" s="122"/>
      <c r="AV163" s="122"/>
      <c r="AW163" s="122"/>
      <c r="AX163" s="122"/>
      <c r="AY163" s="122"/>
      <c r="AZ163" s="122"/>
      <c r="BA163" s="122"/>
      <c r="BB163" s="122"/>
      <c r="BC163" s="122"/>
      <c r="BD163" s="122"/>
      <c r="BE163" s="122"/>
      <c r="BF163" s="122"/>
      <c r="BG163" s="122"/>
      <c r="BH163" s="122"/>
      <c r="BI163" s="122"/>
      <c r="BJ163" s="122"/>
      <c r="BK163" s="122"/>
      <c r="BL163" s="122"/>
      <c r="BM163" s="122"/>
      <c r="BN163" s="122"/>
      <c r="BO163" s="122"/>
      <c r="BP163" s="122"/>
      <c r="BQ163" s="122"/>
      <c r="BR163" s="122"/>
      <c r="BS163" s="122"/>
      <c r="BT163" s="122"/>
      <c r="BU163" s="122"/>
      <c r="BV163" s="122"/>
      <c r="BW163" s="122"/>
      <c r="BX163" s="122"/>
      <c r="BY163" s="122"/>
      <c r="BZ163" s="122"/>
      <c r="CA163" s="122"/>
      <c r="CB163" s="122"/>
      <c r="CC163" s="122"/>
      <c r="CD163" s="122"/>
      <c r="CE163" s="122"/>
      <c r="CF163" s="122"/>
      <c r="CG163" s="122"/>
      <c r="CH163" s="122"/>
      <c r="CI163" s="122"/>
      <c r="CJ163" s="122"/>
      <c r="CK163" s="122"/>
      <c r="CL163" s="122"/>
      <c r="CM163" s="122"/>
      <c r="CN163" s="122"/>
      <c r="CO163" s="122"/>
      <c r="CP163" s="122"/>
      <c r="CQ163" s="122"/>
      <c r="CR163" s="122"/>
      <c r="CS163" s="122"/>
    </row>
    <row r="164" spans="1:97" s="15" customFormat="1" ht="13.5" customHeight="1">
      <c r="A164" s="100"/>
      <c r="B164" s="126"/>
      <c r="C164" s="51"/>
      <c r="D164" s="72" t="s">
        <v>80</v>
      </c>
      <c r="E164" s="111"/>
      <c r="F164" s="106">
        <v>1</v>
      </c>
      <c r="G164" s="101"/>
      <c r="H164" s="102"/>
      <c r="I164" s="107"/>
    </row>
    <row r="165" spans="1:97" s="15" customFormat="1" ht="27" customHeight="1">
      <c r="A165" s="100"/>
      <c r="B165" s="127"/>
      <c r="C165" s="127"/>
      <c r="D165" s="20" t="s">
        <v>137</v>
      </c>
      <c r="E165" s="75"/>
      <c r="F165" s="106"/>
      <c r="G165" s="101"/>
      <c r="H165" s="102"/>
      <c r="I165" s="125"/>
    </row>
    <row r="166" spans="1:97" s="131" customFormat="1" ht="13.5" customHeight="1">
      <c r="A166" s="100">
        <v>46</v>
      </c>
      <c r="B166" s="51">
        <v>741</v>
      </c>
      <c r="C166" s="51" t="s">
        <v>68</v>
      </c>
      <c r="D166" s="127" t="s">
        <v>111</v>
      </c>
      <c r="E166" s="127" t="s">
        <v>24</v>
      </c>
      <c r="F166" s="128">
        <f>SUM(F167)</f>
        <v>1</v>
      </c>
      <c r="G166" s="180"/>
      <c r="H166" s="129">
        <f>F166*G166</f>
        <v>0</v>
      </c>
      <c r="I166" s="103" t="s">
        <v>135</v>
      </c>
      <c r="J166" s="130"/>
      <c r="K166" s="130"/>
      <c r="L166" s="130"/>
      <c r="M166" s="130"/>
      <c r="N166" s="130"/>
      <c r="O166" s="130"/>
      <c r="P166" s="130"/>
      <c r="Q166" s="130"/>
      <c r="R166" s="130"/>
      <c r="S166" s="130"/>
      <c r="T166" s="130"/>
      <c r="U166" s="130"/>
      <c r="V166" s="130"/>
      <c r="W166" s="130"/>
      <c r="X166" s="130"/>
      <c r="Y166" s="130"/>
      <c r="Z166" s="130"/>
      <c r="AA166" s="130"/>
      <c r="AB166" s="130"/>
      <c r="AC166" s="130"/>
      <c r="AD166" s="130"/>
      <c r="AE166" s="130"/>
      <c r="AF166" s="130"/>
      <c r="AG166" s="130"/>
      <c r="AH166" s="130"/>
      <c r="AI166" s="130"/>
      <c r="AJ166" s="130"/>
      <c r="AK166" s="130"/>
      <c r="AL166" s="130"/>
      <c r="AM166" s="130"/>
      <c r="AN166" s="130"/>
      <c r="AO166" s="130"/>
      <c r="AP166" s="130"/>
      <c r="AQ166" s="130"/>
      <c r="AR166" s="130"/>
      <c r="AS166" s="130"/>
      <c r="AT166" s="130"/>
      <c r="AU166" s="130"/>
      <c r="AV166" s="130"/>
      <c r="AW166" s="130"/>
      <c r="AX166" s="130"/>
      <c r="AY166" s="130"/>
      <c r="AZ166" s="130"/>
      <c r="BA166" s="130"/>
      <c r="BB166" s="130"/>
      <c r="BC166" s="130"/>
      <c r="BD166" s="130"/>
      <c r="BE166" s="130"/>
      <c r="BF166" s="130"/>
      <c r="BG166" s="130"/>
      <c r="BH166" s="130"/>
      <c r="BI166" s="130"/>
      <c r="BJ166" s="130"/>
      <c r="BK166" s="130"/>
      <c r="BL166" s="130"/>
      <c r="BM166" s="130"/>
      <c r="BN166" s="130"/>
      <c r="BO166" s="130"/>
      <c r="BP166" s="130"/>
      <c r="BQ166" s="130"/>
      <c r="BR166" s="130"/>
      <c r="BS166" s="130"/>
      <c r="BT166" s="130"/>
    </row>
    <row r="167" spans="1:97" s="81" customFormat="1" ht="13.5" customHeight="1">
      <c r="A167" s="100"/>
      <c r="B167" s="111"/>
      <c r="D167" s="132" t="s">
        <v>109</v>
      </c>
      <c r="E167" s="127"/>
      <c r="F167" s="133">
        <v>1</v>
      </c>
      <c r="G167" s="129"/>
      <c r="H167" s="129"/>
      <c r="I167" s="134"/>
    </row>
    <row r="168" spans="1:97" s="81" customFormat="1" ht="13.5" customHeight="1">
      <c r="A168" s="135"/>
      <c r="B168" s="136"/>
      <c r="C168" s="136"/>
      <c r="D168" s="132" t="s">
        <v>110</v>
      </c>
      <c r="E168" s="127"/>
      <c r="F168" s="137"/>
      <c r="G168" s="129"/>
      <c r="H168" s="129"/>
      <c r="I168" s="134"/>
    </row>
    <row r="169" spans="1:97" s="81" customFormat="1" ht="13.5" customHeight="1">
      <c r="A169" s="100">
        <v>47</v>
      </c>
      <c r="B169" s="51">
        <v>741</v>
      </c>
      <c r="C169" s="51" t="s">
        <v>133</v>
      </c>
      <c r="D169" s="51" t="s">
        <v>35</v>
      </c>
      <c r="E169" s="75" t="s">
        <v>24</v>
      </c>
      <c r="F169" s="113">
        <v>1</v>
      </c>
      <c r="G169" s="179"/>
      <c r="H169" s="102">
        <f>F169*G169</f>
        <v>0</v>
      </c>
      <c r="I169" s="103" t="s">
        <v>135</v>
      </c>
    </row>
    <row r="170" spans="1:97" s="83" customFormat="1" ht="27" customHeight="1">
      <c r="A170" s="21">
        <v>48</v>
      </c>
      <c r="B170" s="51">
        <v>741</v>
      </c>
      <c r="C170" s="51" t="s">
        <v>145</v>
      </c>
      <c r="D170" s="51" t="s">
        <v>141</v>
      </c>
      <c r="E170" s="17" t="s">
        <v>24</v>
      </c>
      <c r="F170" s="113">
        <f>F171</f>
        <v>1</v>
      </c>
      <c r="G170" s="181"/>
      <c r="H170" s="22">
        <f>F170*G170</f>
        <v>0</v>
      </c>
      <c r="I170" s="103" t="s">
        <v>135</v>
      </c>
      <c r="J170" s="138"/>
      <c r="K170" s="139"/>
      <c r="L170" s="81"/>
      <c r="N170" s="140"/>
      <c r="Q170" s="26"/>
    </row>
    <row r="171" spans="1:97" s="81" customFormat="1" ht="27" customHeight="1">
      <c r="A171" s="100"/>
      <c r="B171" s="141"/>
      <c r="C171" s="44"/>
      <c r="D171" s="72" t="s">
        <v>142</v>
      </c>
      <c r="E171" s="44"/>
      <c r="F171" s="106">
        <v>1</v>
      </c>
      <c r="G171" s="114"/>
      <c r="H171" s="114"/>
      <c r="I171" s="107"/>
      <c r="J171" s="142"/>
    </row>
    <row r="172" spans="1:97" s="81" customFormat="1" ht="148.5" customHeight="1">
      <c r="A172" s="100"/>
      <c r="B172" s="141"/>
      <c r="C172" s="44"/>
      <c r="D172" s="143" t="s">
        <v>143</v>
      </c>
      <c r="E172" s="44"/>
      <c r="F172" s="106"/>
      <c r="G172" s="114"/>
      <c r="H172" s="114"/>
      <c r="I172" s="107"/>
      <c r="J172" s="142"/>
    </row>
    <row r="173" spans="1:97" s="81" customFormat="1" ht="13.5" customHeight="1">
      <c r="A173" s="144"/>
      <c r="B173" s="141"/>
      <c r="C173" s="44"/>
      <c r="D173" s="72" t="s">
        <v>144</v>
      </c>
      <c r="E173" s="44"/>
      <c r="F173" s="106"/>
      <c r="G173" s="145"/>
      <c r="H173" s="145"/>
      <c r="I173" s="107"/>
      <c r="J173" s="142"/>
    </row>
    <row r="174" spans="1:97" s="121" customFormat="1" ht="13.5" customHeight="1">
      <c r="A174" s="146">
        <v>49</v>
      </c>
      <c r="B174" s="51">
        <v>741</v>
      </c>
      <c r="C174" s="51">
        <v>998741202</v>
      </c>
      <c r="D174" s="51" t="s">
        <v>76</v>
      </c>
      <c r="E174" s="51" t="s">
        <v>73</v>
      </c>
      <c r="F174" s="113">
        <v>0.73</v>
      </c>
      <c r="G174" s="182"/>
      <c r="H174" s="102">
        <f>F174*G174</f>
        <v>0</v>
      </c>
      <c r="I174" s="103" t="s">
        <v>132</v>
      </c>
      <c r="J174" s="119"/>
      <c r="K174" s="120"/>
      <c r="L174" s="81"/>
      <c r="M174" s="81"/>
      <c r="N174" s="81"/>
      <c r="O174" s="81"/>
      <c r="P174" s="81"/>
      <c r="Q174" s="81"/>
      <c r="R174" s="81"/>
      <c r="S174" s="81"/>
      <c r="T174" s="81"/>
      <c r="U174" s="81"/>
      <c r="V174" s="81"/>
      <c r="W174" s="81"/>
      <c r="X174" s="81"/>
      <c r="Y174" s="81"/>
      <c r="Z174" s="81"/>
      <c r="AA174" s="81"/>
      <c r="AB174" s="81"/>
      <c r="AC174" s="81"/>
      <c r="AD174" s="81"/>
      <c r="AE174" s="81"/>
      <c r="AF174" s="81"/>
      <c r="AG174" s="81"/>
      <c r="AH174" s="81"/>
      <c r="AI174" s="81"/>
      <c r="AJ174" s="81"/>
      <c r="AK174" s="81"/>
      <c r="AL174" s="81"/>
      <c r="AM174" s="81"/>
      <c r="AN174" s="81"/>
      <c r="AO174" s="81"/>
      <c r="AP174" s="81"/>
      <c r="AQ174" s="81"/>
      <c r="AR174" s="81"/>
      <c r="AS174" s="81"/>
      <c r="AT174" s="81"/>
      <c r="AU174" s="81"/>
      <c r="AV174" s="81"/>
      <c r="AW174" s="81"/>
      <c r="AX174" s="81"/>
      <c r="AY174" s="81"/>
      <c r="AZ174" s="81"/>
      <c r="BA174" s="81"/>
      <c r="BB174" s="81"/>
      <c r="BC174" s="81"/>
      <c r="BD174" s="81"/>
      <c r="BE174" s="81"/>
      <c r="BF174" s="81"/>
      <c r="BG174" s="81"/>
      <c r="BH174" s="81"/>
      <c r="BI174" s="81"/>
      <c r="BJ174" s="81"/>
      <c r="BK174" s="81"/>
      <c r="BL174" s="81"/>
      <c r="BM174" s="81"/>
      <c r="BN174" s="81"/>
      <c r="BO174" s="81"/>
      <c r="BP174" s="81"/>
      <c r="BQ174" s="81"/>
      <c r="BR174" s="81"/>
      <c r="BS174" s="81"/>
      <c r="BT174" s="81"/>
      <c r="BU174" s="81"/>
      <c r="BV174" s="81"/>
      <c r="BW174" s="81"/>
      <c r="BX174" s="81"/>
      <c r="BY174" s="81"/>
      <c r="BZ174" s="81"/>
      <c r="CA174" s="81"/>
      <c r="CB174" s="81"/>
      <c r="CC174" s="81"/>
      <c r="CD174" s="81"/>
      <c r="CE174" s="81"/>
      <c r="CF174" s="81"/>
      <c r="CG174" s="81"/>
      <c r="CH174" s="81"/>
      <c r="CI174" s="81"/>
      <c r="CJ174" s="81"/>
      <c r="CK174" s="81"/>
      <c r="CL174" s="81"/>
      <c r="CM174" s="81"/>
      <c r="CN174" s="81"/>
      <c r="CO174" s="81"/>
      <c r="CP174" s="81"/>
      <c r="CQ174" s="81"/>
      <c r="CR174" s="81"/>
      <c r="CS174" s="81"/>
    </row>
    <row r="175" spans="1:97" s="123" customFormat="1" ht="13.5" customHeight="1">
      <c r="A175" s="146">
        <v>50</v>
      </c>
      <c r="B175" s="51" t="s">
        <v>48</v>
      </c>
      <c r="C175" s="51" t="s">
        <v>131</v>
      </c>
      <c r="D175" s="51" t="s">
        <v>49</v>
      </c>
      <c r="E175" s="51" t="s">
        <v>50</v>
      </c>
      <c r="F175" s="113">
        <f>F176</f>
        <v>25</v>
      </c>
      <c r="G175" s="182"/>
      <c r="H175" s="102">
        <f>F175*G175</f>
        <v>0</v>
      </c>
      <c r="I175" s="103" t="s">
        <v>132</v>
      </c>
      <c r="J175" s="86"/>
      <c r="K175" s="122"/>
      <c r="L175" s="122"/>
      <c r="M175" s="122"/>
      <c r="N175" s="122"/>
      <c r="O175" s="122"/>
      <c r="P175" s="122"/>
      <c r="Q175" s="122"/>
      <c r="R175" s="122"/>
      <c r="S175" s="122"/>
      <c r="T175" s="122"/>
      <c r="U175" s="122"/>
      <c r="V175" s="122"/>
      <c r="W175" s="122"/>
      <c r="X175" s="122"/>
      <c r="Y175" s="122"/>
      <c r="Z175" s="122"/>
      <c r="AA175" s="122"/>
      <c r="AB175" s="122"/>
      <c r="AC175" s="122"/>
      <c r="AD175" s="122"/>
      <c r="AE175" s="122"/>
      <c r="AF175" s="122"/>
      <c r="AG175" s="122"/>
      <c r="AH175" s="122"/>
      <c r="AI175" s="122"/>
      <c r="AJ175" s="122"/>
      <c r="AK175" s="122"/>
      <c r="AL175" s="122"/>
      <c r="AM175" s="122"/>
      <c r="AN175" s="122"/>
      <c r="AO175" s="122"/>
      <c r="AP175" s="122"/>
      <c r="AQ175" s="122"/>
      <c r="AR175" s="122"/>
      <c r="AS175" s="122"/>
      <c r="AT175" s="122"/>
      <c r="AU175" s="122"/>
      <c r="AV175" s="122"/>
      <c r="AW175" s="122"/>
      <c r="AX175" s="122"/>
      <c r="AY175" s="122"/>
      <c r="AZ175" s="122"/>
      <c r="BA175" s="122"/>
      <c r="BB175" s="122"/>
      <c r="BC175" s="122"/>
      <c r="BD175" s="122"/>
      <c r="BE175" s="122"/>
      <c r="BF175" s="122"/>
      <c r="BG175" s="122"/>
      <c r="BH175" s="122"/>
      <c r="BI175" s="122"/>
      <c r="BJ175" s="122"/>
      <c r="BK175" s="122"/>
      <c r="BL175" s="122"/>
      <c r="BM175" s="122"/>
      <c r="BN175" s="122"/>
      <c r="BO175" s="122"/>
      <c r="BP175" s="122"/>
      <c r="BQ175" s="122"/>
      <c r="BR175" s="122"/>
      <c r="BS175" s="122"/>
      <c r="BT175" s="122"/>
      <c r="BU175" s="122"/>
      <c r="BV175" s="122"/>
      <c r="BW175" s="122"/>
      <c r="BX175" s="122"/>
      <c r="BY175" s="122"/>
      <c r="BZ175" s="122"/>
      <c r="CA175" s="122"/>
      <c r="CB175" s="122"/>
      <c r="CC175" s="122"/>
      <c r="CD175" s="122"/>
      <c r="CE175" s="122"/>
      <c r="CF175" s="122"/>
      <c r="CG175" s="122"/>
      <c r="CH175" s="122"/>
      <c r="CI175" s="122"/>
      <c r="CJ175" s="122"/>
      <c r="CK175" s="122"/>
      <c r="CL175" s="122"/>
      <c r="CM175" s="122"/>
      <c r="CN175" s="122"/>
      <c r="CO175" s="122"/>
      <c r="CP175" s="122"/>
      <c r="CQ175" s="122"/>
      <c r="CR175" s="122"/>
      <c r="CS175" s="122"/>
    </row>
    <row r="176" spans="1:97" s="123" customFormat="1" ht="13.5" customHeight="1">
      <c r="A176" s="146"/>
      <c r="B176" s="51"/>
      <c r="C176" s="51"/>
      <c r="D176" s="72" t="s">
        <v>74</v>
      </c>
      <c r="E176" s="51"/>
      <c r="F176" s="106">
        <v>25</v>
      </c>
      <c r="G176" s="102"/>
      <c r="H176" s="102"/>
      <c r="I176" s="103"/>
      <c r="J176" s="122"/>
      <c r="K176" s="122"/>
      <c r="L176" s="122"/>
      <c r="M176" s="122"/>
      <c r="N176" s="122"/>
      <c r="O176" s="122"/>
      <c r="P176" s="122"/>
      <c r="Q176" s="122"/>
      <c r="R176" s="122"/>
      <c r="S176" s="122"/>
      <c r="T176" s="122"/>
      <c r="U176" s="122"/>
      <c r="V176" s="122"/>
      <c r="W176" s="122"/>
      <c r="X176" s="122"/>
      <c r="Y176" s="122"/>
      <c r="Z176" s="122"/>
      <c r="AA176" s="122"/>
      <c r="AB176" s="122"/>
      <c r="AC176" s="122"/>
      <c r="AD176" s="122"/>
      <c r="AE176" s="122"/>
      <c r="AF176" s="122"/>
      <c r="AG176" s="122"/>
      <c r="AH176" s="122"/>
      <c r="AI176" s="122"/>
      <c r="AJ176" s="122"/>
      <c r="AK176" s="122"/>
      <c r="AL176" s="122"/>
      <c r="AM176" s="122"/>
      <c r="AN176" s="122"/>
      <c r="AO176" s="122"/>
      <c r="AP176" s="122"/>
      <c r="AQ176" s="122"/>
      <c r="AR176" s="122"/>
      <c r="AS176" s="122"/>
      <c r="AT176" s="122"/>
      <c r="AU176" s="122"/>
      <c r="AV176" s="122"/>
      <c r="AW176" s="122"/>
      <c r="AX176" s="122"/>
      <c r="AY176" s="122"/>
      <c r="AZ176" s="122"/>
      <c r="BA176" s="122"/>
      <c r="BB176" s="122"/>
      <c r="BC176" s="122"/>
      <c r="BD176" s="122"/>
      <c r="BE176" s="122"/>
      <c r="BF176" s="122"/>
      <c r="BG176" s="122"/>
      <c r="BH176" s="122"/>
      <c r="BI176" s="122"/>
      <c r="BJ176" s="122"/>
      <c r="BK176" s="122"/>
      <c r="BL176" s="122"/>
      <c r="BM176" s="122"/>
      <c r="BN176" s="122"/>
      <c r="BO176" s="122"/>
      <c r="BP176" s="122"/>
      <c r="BQ176" s="122"/>
      <c r="BR176" s="122"/>
      <c r="BS176" s="122"/>
      <c r="BT176" s="122"/>
      <c r="BU176" s="122"/>
      <c r="BV176" s="122"/>
      <c r="BW176" s="122"/>
      <c r="BX176" s="122"/>
      <c r="BY176" s="122"/>
      <c r="BZ176" s="122"/>
      <c r="CA176" s="122"/>
      <c r="CB176" s="122"/>
      <c r="CC176" s="122"/>
      <c r="CD176" s="122"/>
      <c r="CE176" s="122"/>
      <c r="CF176" s="122"/>
      <c r="CG176" s="122"/>
      <c r="CH176" s="122"/>
      <c r="CI176" s="122"/>
      <c r="CJ176" s="122"/>
      <c r="CK176" s="122"/>
      <c r="CL176" s="122"/>
      <c r="CM176" s="122"/>
      <c r="CN176" s="122"/>
      <c r="CO176" s="122"/>
      <c r="CP176" s="122"/>
      <c r="CQ176" s="122"/>
      <c r="CR176" s="122"/>
      <c r="CS176" s="122"/>
    </row>
    <row r="177" spans="1:97" s="123" customFormat="1" ht="27" customHeight="1">
      <c r="A177" s="146"/>
      <c r="B177" s="51"/>
      <c r="C177" s="51"/>
      <c r="D177" s="72" t="s">
        <v>75</v>
      </c>
      <c r="E177" s="51"/>
      <c r="F177" s="113"/>
      <c r="G177" s="102"/>
      <c r="H177" s="102"/>
      <c r="I177" s="103"/>
      <c r="J177" s="122"/>
      <c r="K177" s="122"/>
      <c r="L177" s="122"/>
      <c r="M177" s="122"/>
      <c r="N177" s="122"/>
      <c r="O177" s="122"/>
      <c r="P177" s="122"/>
      <c r="Q177" s="122"/>
      <c r="R177" s="122"/>
      <c r="S177" s="122"/>
      <c r="T177" s="122"/>
      <c r="U177" s="122"/>
      <c r="V177" s="122"/>
      <c r="W177" s="122"/>
      <c r="X177" s="122"/>
      <c r="Y177" s="122"/>
      <c r="Z177" s="122"/>
      <c r="AA177" s="122"/>
      <c r="AB177" s="122"/>
      <c r="AC177" s="122"/>
      <c r="AD177" s="122"/>
      <c r="AE177" s="122"/>
      <c r="AF177" s="122"/>
      <c r="AG177" s="122"/>
      <c r="AH177" s="122"/>
      <c r="AI177" s="122"/>
      <c r="AJ177" s="122"/>
      <c r="AK177" s="122"/>
      <c r="AL177" s="122"/>
      <c r="AM177" s="122"/>
      <c r="AN177" s="122"/>
      <c r="AO177" s="122"/>
      <c r="AP177" s="122"/>
      <c r="AQ177" s="122"/>
      <c r="AR177" s="122"/>
      <c r="AS177" s="122"/>
      <c r="AT177" s="122"/>
      <c r="AU177" s="122"/>
      <c r="AV177" s="122"/>
      <c r="AW177" s="122"/>
      <c r="AX177" s="122"/>
      <c r="AY177" s="122"/>
      <c r="AZ177" s="122"/>
      <c r="BA177" s="122"/>
      <c r="BB177" s="122"/>
      <c r="BC177" s="122"/>
      <c r="BD177" s="122"/>
      <c r="BE177" s="122"/>
      <c r="BF177" s="122"/>
      <c r="BG177" s="122"/>
      <c r="BH177" s="122"/>
      <c r="BI177" s="122"/>
      <c r="BJ177" s="122"/>
      <c r="BK177" s="122"/>
      <c r="BL177" s="122"/>
      <c r="BM177" s="122"/>
      <c r="BN177" s="122"/>
      <c r="BO177" s="122"/>
      <c r="BP177" s="122"/>
      <c r="BQ177" s="122"/>
      <c r="BR177" s="122"/>
      <c r="BS177" s="122"/>
      <c r="BT177" s="122"/>
      <c r="BU177" s="122"/>
      <c r="BV177" s="122"/>
      <c r="BW177" s="122"/>
      <c r="BX177" s="122"/>
      <c r="BY177" s="122"/>
      <c r="BZ177" s="122"/>
      <c r="CA177" s="122"/>
      <c r="CB177" s="122"/>
      <c r="CC177" s="122"/>
      <c r="CD177" s="122"/>
      <c r="CE177" s="122"/>
      <c r="CF177" s="122"/>
      <c r="CG177" s="122"/>
      <c r="CH177" s="122"/>
      <c r="CI177" s="122"/>
      <c r="CJ177" s="122"/>
      <c r="CK177" s="122"/>
      <c r="CL177" s="122"/>
      <c r="CM177" s="122"/>
      <c r="CN177" s="122"/>
      <c r="CO177" s="122"/>
      <c r="CP177" s="122"/>
      <c r="CQ177" s="122"/>
      <c r="CR177" s="122"/>
      <c r="CS177" s="122"/>
    </row>
    <row r="178" spans="1:97" s="15" customFormat="1" ht="21" customHeight="1">
      <c r="A178" s="147"/>
      <c r="B178" s="148"/>
      <c r="C178" s="148"/>
      <c r="D178" s="148" t="s">
        <v>20</v>
      </c>
      <c r="E178" s="148"/>
      <c r="F178" s="149"/>
      <c r="G178" s="150"/>
      <c r="H178" s="151">
        <f>H7</f>
        <v>0</v>
      </c>
      <c r="I178" s="121"/>
    </row>
    <row r="179" spans="1:97" s="15" customFormat="1" ht="13.5" customHeight="1">
      <c r="A179" s="147"/>
      <c r="B179" s="148"/>
      <c r="C179" s="148"/>
      <c r="D179" s="148"/>
      <c r="E179" s="148"/>
      <c r="F179" s="149"/>
      <c r="G179" s="150"/>
      <c r="H179" s="152"/>
      <c r="I179" s="121"/>
    </row>
    <row r="180" spans="1:97" s="131" customFormat="1" ht="13.5" customHeight="1">
      <c r="A180" s="172" t="s">
        <v>0</v>
      </c>
      <c r="B180" s="173"/>
      <c r="C180" s="174"/>
      <c r="D180" s="153" t="s">
        <v>61</v>
      </c>
      <c r="E180" s="154"/>
      <c r="F180" s="155"/>
      <c r="G180" s="156"/>
      <c r="H180" s="157">
        <f>H178</f>
        <v>0</v>
      </c>
      <c r="I180" s="158"/>
      <c r="J180" s="130"/>
      <c r="K180" s="130"/>
      <c r="L180" s="130"/>
      <c r="M180" s="130"/>
      <c r="N180" s="130"/>
      <c r="O180" s="130"/>
      <c r="P180" s="130"/>
      <c r="Q180" s="130"/>
      <c r="R180" s="130"/>
      <c r="S180" s="130"/>
      <c r="T180" s="130"/>
      <c r="U180" s="130"/>
      <c r="V180" s="130"/>
      <c r="W180" s="130"/>
      <c r="X180" s="130"/>
      <c r="Y180" s="130"/>
      <c r="Z180" s="130"/>
      <c r="AA180" s="130"/>
      <c r="AB180" s="130"/>
      <c r="AC180" s="130"/>
      <c r="AD180" s="130"/>
      <c r="AE180" s="130"/>
      <c r="AF180" s="130"/>
      <c r="AG180" s="130"/>
      <c r="AH180" s="130"/>
      <c r="AI180" s="130"/>
      <c r="AJ180" s="130"/>
      <c r="AK180" s="130"/>
      <c r="AL180" s="130"/>
      <c r="AM180" s="130"/>
      <c r="AN180" s="130"/>
      <c r="AO180" s="130"/>
      <c r="AP180" s="130"/>
      <c r="AQ180" s="130"/>
      <c r="AR180" s="130"/>
      <c r="AS180" s="130"/>
      <c r="AT180" s="130"/>
      <c r="AU180" s="130"/>
      <c r="AV180" s="130"/>
      <c r="AW180" s="130"/>
      <c r="AX180" s="130"/>
      <c r="AY180" s="130"/>
      <c r="AZ180" s="130"/>
      <c r="BA180" s="130"/>
      <c r="BB180" s="130"/>
      <c r="BC180" s="130"/>
      <c r="BD180" s="130"/>
      <c r="BE180" s="130"/>
      <c r="BF180" s="130"/>
      <c r="BG180" s="130"/>
      <c r="BH180" s="130"/>
      <c r="BI180" s="130"/>
      <c r="BJ180" s="130"/>
      <c r="BK180" s="130"/>
      <c r="BL180" s="130"/>
      <c r="BM180" s="130"/>
      <c r="BN180" s="130"/>
      <c r="BO180" s="130"/>
      <c r="BP180" s="130"/>
      <c r="BQ180" s="130"/>
      <c r="BR180" s="130"/>
      <c r="BS180" s="130"/>
      <c r="BT180" s="130"/>
    </row>
    <row r="181" spans="1:97" s="81" customFormat="1" ht="14.25" customHeight="1">
      <c r="A181" s="159"/>
      <c r="B181" s="160"/>
      <c r="C181" s="159"/>
      <c r="D181" s="159"/>
      <c r="E181" s="159"/>
      <c r="F181" s="161"/>
      <c r="G181" s="159"/>
      <c r="H181" s="162"/>
      <c r="I181" s="163"/>
    </row>
    <row r="182" spans="1:97" s="81" customFormat="1" ht="14.25" customHeight="1">
      <c r="A182" s="159" t="s">
        <v>1</v>
      </c>
      <c r="B182" s="160"/>
      <c r="C182" s="159"/>
      <c r="D182" s="159"/>
      <c r="E182" s="159"/>
      <c r="F182" s="159"/>
      <c r="G182" s="159"/>
      <c r="H182" s="159"/>
      <c r="I182" s="164"/>
    </row>
    <row r="183" spans="1:97" s="81" customFormat="1" ht="27" customHeight="1">
      <c r="A183" s="176" t="s">
        <v>25</v>
      </c>
      <c r="B183" s="176"/>
      <c r="C183" s="176"/>
      <c r="D183" s="176"/>
      <c r="E183" s="176"/>
      <c r="F183" s="176"/>
      <c r="G183" s="176"/>
      <c r="H183" s="159"/>
      <c r="I183" s="162"/>
    </row>
    <row r="184" spans="1:97" s="81" customFormat="1" ht="107.25" customHeight="1">
      <c r="A184" s="176" t="s">
        <v>26</v>
      </c>
      <c r="B184" s="176"/>
      <c r="C184" s="176"/>
      <c r="D184" s="176"/>
      <c r="E184" s="176"/>
      <c r="F184" s="176"/>
      <c r="G184" s="176"/>
      <c r="H184" s="159"/>
      <c r="I184" s="159"/>
    </row>
    <row r="185" spans="1:97" s="81" customFormat="1" ht="13.5" customHeight="1">
      <c r="A185" s="176" t="s">
        <v>18</v>
      </c>
      <c r="B185" s="176"/>
      <c r="C185" s="176"/>
      <c r="D185" s="176"/>
      <c r="E185" s="176"/>
      <c r="F185" s="176"/>
      <c r="G185" s="176"/>
      <c r="H185" s="163"/>
      <c r="I185" s="163"/>
    </row>
    <row r="186" spans="1:97" s="81" customFormat="1" ht="13.5" customHeight="1">
      <c r="A186" s="176" t="s">
        <v>19</v>
      </c>
      <c r="B186" s="176"/>
      <c r="C186" s="176"/>
      <c r="D186" s="176"/>
      <c r="E186" s="176"/>
      <c r="F186" s="176"/>
      <c r="G186" s="176"/>
      <c r="H186" s="163"/>
      <c r="I186" s="163"/>
    </row>
    <row r="187" spans="1:97" s="15" customFormat="1" ht="40.5" customHeight="1">
      <c r="A187" s="175" t="s">
        <v>181</v>
      </c>
      <c r="B187" s="175"/>
      <c r="C187" s="175"/>
      <c r="D187" s="175"/>
      <c r="E187" s="175"/>
      <c r="F187" s="175"/>
      <c r="G187" s="175"/>
      <c r="I187" s="81"/>
    </row>
    <row r="188" spans="1:97" ht="11.25">
      <c r="D188" s="166"/>
      <c r="E188" s="167"/>
      <c r="F188" s="168"/>
      <c r="G188" s="30"/>
      <c r="H188" s="30"/>
      <c r="I188" s="30"/>
    </row>
    <row r="191" spans="1:97" ht="11.25" customHeight="1"/>
    <row r="200" ht="27.75" customHeight="1"/>
  </sheetData>
  <sheetProtection algorithmName="SHA-512" hashValue="xcnqbfr/AjqypVcSGhbCfcQhlwSft5iufQtYLLj3omTEWTtyHPiGoqkoPDSXDl5KF5xo1gTWbnFLP77NW5tgrA==" saltValue="jOHfKOaNcARTpXOjczZmSA==" spinCount="100000" sheet="1" objects="1" scenarios="1"/>
  <mergeCells count="7">
    <mergeCell ref="A2:I2"/>
    <mergeCell ref="A180:C180"/>
    <mergeCell ref="A187:G187"/>
    <mergeCell ref="A186:G186"/>
    <mergeCell ref="A185:G185"/>
    <mergeCell ref="A184:G184"/>
    <mergeCell ref="A183:G183"/>
  </mergeCells>
  <printOptions horizontalCentered="1"/>
  <pageMargins left="0.39370078740157483" right="0.39370078740157483" top="0.78740157480314965" bottom="0.39370078740157483" header="0.39370078740157483" footer="0.39370078740157483"/>
  <pageSetup paperSize="9" scale="11" fitToHeight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D.1.4.7. SILNOPROUD</vt:lpstr>
      <vt:lpstr>'D.1.4.7. SILNOPROUD'!Print_Area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Fischer</dc:creator>
  <cp:lastModifiedBy>Martin Škarek</cp:lastModifiedBy>
  <cp:lastPrinted>2022-09-16T10:02:02Z</cp:lastPrinted>
  <dcterms:created xsi:type="dcterms:W3CDTF">2013-10-14T10:08:08Z</dcterms:created>
  <dcterms:modified xsi:type="dcterms:W3CDTF">2022-09-21T12:48:04Z</dcterms:modified>
</cp:coreProperties>
</file>